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s177040" algorithmName="SHA-512" hashValue="eCqS4B3j6UJVWepFwRaMsFMRQei8D8nvxcnDorjRK8Pu/MWBDiFFbTbKyXem8LDHBGAIAEYZhRF/GZezmC2JCQ==" saltValue="XWLP3FAY8Y/OX8qWk/LuJw==" spinCount="1000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0 Annual Update\Transco_OKTCo_SWTCo\Filed Documents 5-26-20\"/>
    </mc:Choice>
  </mc:AlternateContent>
  <bookViews>
    <workbookView xWindow="480" yWindow="260" windowWidth="23520" windowHeight="9870"/>
  </bookViews>
  <sheets>
    <sheet name="OKTCo" sheetId="3" r:id="rId1"/>
  </sheets>
  <definedNames>
    <definedName name="_xlnm.Print_Area" localSheetId="0">OKTCo!$A$1:$BE$24</definedName>
  </definedNames>
  <calcPr calcId="162913"/>
</workbook>
</file>

<file path=xl/calcChain.xml><?xml version="1.0" encoding="utf-8"?>
<calcChain xmlns="http://schemas.openxmlformats.org/spreadsheetml/2006/main">
  <c r="AR24" i="3" l="1"/>
  <c r="AQ24" i="3"/>
  <c r="AP21" i="3" l="1"/>
  <c r="AO21" i="3"/>
  <c r="AM15" i="3" l="1"/>
  <c r="AM21" i="3" l="1"/>
  <c r="AN21" i="3"/>
  <c r="AR23" i="3"/>
  <c r="AQ23" i="3"/>
  <c r="AR20" i="3"/>
  <c r="AQ20" i="3"/>
  <c r="AR19" i="3"/>
  <c r="AQ19" i="3"/>
  <c r="AR18" i="3"/>
  <c r="AR16" i="3"/>
  <c r="AQ16" i="3"/>
  <c r="AR14" i="3"/>
  <c r="AQ14" i="3"/>
  <c r="AR11" i="3"/>
  <c r="AQ11" i="3"/>
  <c r="AR21" i="3" l="1"/>
  <c r="AQ21" i="3"/>
  <c r="AR15" i="3" l="1"/>
  <c r="AQ15" i="3"/>
  <c r="AR13" i="3"/>
  <c r="AQ13" i="3"/>
  <c r="AR12" i="3"/>
  <c r="AQ12" i="3"/>
  <c r="AR10" i="3"/>
  <c r="AQ10" i="3"/>
  <c r="AL10" i="3" l="1"/>
  <c r="AK10" i="3"/>
  <c r="AF10" i="3"/>
  <c r="AE10" i="3"/>
  <c r="AB10" i="3"/>
  <c r="AA10" i="3"/>
  <c r="AB11" i="3"/>
  <c r="AA11" i="3"/>
  <c r="AF12" i="3"/>
  <c r="AE12" i="3"/>
  <c r="AF13" i="3"/>
  <c r="AE13" i="3"/>
  <c r="AD15" i="3" l="1"/>
  <c r="AC15" i="3"/>
  <c r="AE15" i="3" s="1"/>
  <c r="Y15" i="3"/>
  <c r="AB15" i="3" s="1"/>
  <c r="AL15" i="3"/>
  <c r="AF15" i="3" l="1"/>
  <c r="AK15" i="3"/>
  <c r="AK13" i="3"/>
  <c r="AL13" i="3" l="1"/>
  <c r="AK12" i="3" l="1"/>
  <c r="AL12" i="3"/>
</calcChain>
</file>

<file path=xl/sharedStrings.xml><?xml version="1.0" encoding="utf-8"?>
<sst xmlns="http://schemas.openxmlformats.org/spreadsheetml/2006/main" count="259" uniqueCount="140">
  <si>
    <t>Code</t>
  </si>
  <si>
    <t>FR Sheet Name
(WS F&amp;G)</t>
  </si>
  <si>
    <t>Projected / Actual In-Service
(mmm-yyyy)</t>
  </si>
  <si>
    <t>Project &amp; TP#</t>
  </si>
  <si>
    <t>---  WS-F and WS-G SUMMARY Input Data   ---</t>
  </si>
  <si>
    <t>COMMENTS</t>
  </si>
  <si>
    <t>09 Update</t>
  </si>
  <si>
    <t>2012 Update</t>
  </si>
  <si>
    <t>2013 Update</t>
  </si>
  <si>
    <t>2014 Update</t>
  </si>
  <si>
    <t>2015 Update</t>
  </si>
  <si>
    <t>2016 Update</t>
  </si>
  <si>
    <t>YE2009
Projected
(8/31/09)
&lt;&lt; WS-F &gt;&gt;</t>
  </si>
  <si>
    <t>YE2011
Actual
(May'12)
&lt;&lt; WS-G &gt;&gt;</t>
  </si>
  <si>
    <t>YE2012
Projected
(May '12)
&lt;&lt; WS-F &gt;&gt;</t>
  </si>
  <si>
    <t>YE2012
Actual
(May'13)
&lt;&lt; WS-G &gt;&gt;</t>
  </si>
  <si>
    <t>YE2013
Projected
(May '13)
&lt;&lt; WS-F &gt;&gt;</t>
  </si>
  <si>
    <t>YE2012 Variance (Projected to Actual)</t>
  </si>
  <si>
    <t>YE12 (actual) to YE13 (Projected) Variance</t>
  </si>
  <si>
    <t>YE2013
Actual
(May'14)
&lt;&lt; WS-G &gt;&gt;</t>
  </si>
  <si>
    <t>YE2013 Variance (Projected to Actual)</t>
  </si>
  <si>
    <t>YE13 (actual) to YE14 (Projected) Variance</t>
  </si>
  <si>
    <t>YE2014
Actual
(May'15)
&lt;&lt; WS-G &gt;&gt;</t>
  </si>
  <si>
    <t>YE2014 Variance (Projected to Actual)</t>
  </si>
  <si>
    <t>YE14 (actual) to YE15 (Projected) Variance</t>
  </si>
  <si>
    <t>YE2015 Variance (Projected to Actual)</t>
  </si>
  <si>
    <t>YE15 (actual) to YE16 (Projected) Variance</t>
  </si>
  <si>
    <t>t</t>
  </si>
  <si>
    <t>c</t>
  </si>
  <si>
    <t>&lt;</t>
  </si>
  <si>
    <t>n/a</t>
  </si>
  <si>
    <t>---</t>
  </si>
  <si>
    <t>Canadian River - McAlester City 138 kV Line Conversion (TP2009095)</t>
  </si>
  <si>
    <t>CoffeyvilleT to Dearing 138 kv Rebuild - 1.1 mi (TP2008013)</t>
  </si>
  <si>
    <t>Cornville Station Conversion (TP2011093)</t>
  </si>
  <si>
    <t>Valliant-NW Texarkana 345 kV</t>
  </si>
  <si>
    <t>Grady Customer Connection</t>
  </si>
  <si>
    <t>Darlington-Red Rock 138 kV line</t>
  </si>
  <si>
    <t>Construct new 8-mile 138 kV line from Red Rock to Darlington.</t>
  </si>
  <si>
    <t>Cost includes all terminal work also.</t>
  </si>
  <si>
    <t>YE09 to YE10 Variance</t>
  </si>
  <si>
    <t>OKT.015</t>
  </si>
  <si>
    <t>Ellis 138 kV</t>
  </si>
  <si>
    <t>OKT.014</t>
  </si>
  <si>
    <t xml:space="preserve"> Also see related PSO project (P.021). </t>
  </si>
  <si>
    <t>OKT.013</t>
  </si>
  <si>
    <t xml:space="preserve">This was originally a customer-service project, then later became a BP project. Also see related PSO project (P.020). </t>
  </si>
  <si>
    <t>OKT.012</t>
  </si>
  <si>
    <t>Wapanucka Customer Connection</t>
  </si>
  <si>
    <t>OKT.011</t>
  </si>
  <si>
    <t>Prattville-Bluebell 138 kV</t>
  </si>
  <si>
    <t>OKT.009</t>
  </si>
  <si>
    <t>345 kV terminal work to be completed October 2015; Also see related PSO project (P.018) and SWEPCo project (S.058).</t>
  </si>
  <si>
    <t>OKT.008</t>
  </si>
  <si>
    <t>Coweta 69 kV Capacitor</t>
  </si>
  <si>
    <t>OKT.007</t>
  </si>
  <si>
    <t>Also see related PSO project (P.016).</t>
  </si>
  <si>
    <t>OKT.006</t>
  </si>
  <si>
    <t>Also see related PSO project (P.012).  Multi-element multi-year base plan project.  Final in-service yr in 12' and 13'.</t>
  </si>
  <si>
    <t>OKT.005</t>
  </si>
  <si>
    <t>Delete:  Not a BPU…no longer reported for Sched 11 purposes.</t>
  </si>
  <si>
    <t>Install 345kV terminal at Valliant (TP2007167)</t>
  </si>
  <si>
    <t>OKT.004</t>
  </si>
  <si>
    <t>Also see related PSO project (P.011).</t>
  </si>
  <si>
    <t xml:space="preserve">Bartlesville SE to Coffeyville T Rebuild (TP2008079-Transco) </t>
  </si>
  <si>
    <t>OKT.003</t>
  </si>
  <si>
    <t>Tulsa Power Station Reactor (TP2009090)</t>
  </si>
  <si>
    <t>OKT.002</t>
  </si>
  <si>
    <t>Also see related PSO project (P.013).</t>
  </si>
  <si>
    <t>OKT.001</t>
  </si>
  <si>
    <t>Snyder 138 kv Terminal Addition (TP2009013)</t>
  </si>
  <si>
    <t>YE2015 Projected
(May '15)
&lt;&lt; WS-F &gt;&gt;</t>
  </si>
  <si>
    <t>YE2014 Projected
(May '14)
&lt;&lt; WS-F &gt;&gt;</t>
  </si>
  <si>
    <t>YE11 (actual) to YE12 (Projected) Variance</t>
  </si>
  <si>
    <t>YE2011 Variance (Projected to Actual)</t>
  </si>
  <si>
    <t>YE10 (actual) to YE11 (Projected) Variance</t>
  </si>
  <si>
    <t>YE2010 Variance (Projected to Actual)</t>
  </si>
  <si>
    <t>YE2011
Projected
(May '11)
&lt;&lt; WS-F &gt;&gt;</t>
  </si>
  <si>
    <t>YE2010
Actual
(May'11)
&lt;&lt; WS-G &gt;&gt;</t>
  </si>
  <si>
    <t>YE2010
Projected
&lt;&lt; WS-F &gt;&gt;</t>
  </si>
  <si>
    <t>YE2009
Actual
&lt;&lt; WS-G &gt;&gt;</t>
  </si>
  <si>
    <t>2011 Update</t>
  </si>
  <si>
    <t>2010 Update</t>
  </si>
  <si>
    <t>---  P R E V I O S L Y   P U B L I S H E D  ---</t>
  </si>
  <si>
    <t>NOTES:</t>
  </si>
  <si>
    <t>Not above SPP $100,000 BP threshold.</t>
  </si>
  <si>
    <t>New</t>
  </si>
  <si>
    <t>New to BP list</t>
  </si>
  <si>
    <t>AEP project component (components sum up to project total)</t>
  </si>
  <si>
    <t>AEP project total</t>
  </si>
  <si>
    <t>informational only; not included in calculations</t>
  </si>
  <si>
    <t>2017 Update</t>
  </si>
  <si>
    <t>YE2016 Variance (Projected to Actual)</t>
  </si>
  <si>
    <t>YE16 (actual) to YE17 (Projected) Variance</t>
  </si>
  <si>
    <t>YE2015
Actual
(May'16)
&lt;&lt; WS-G &gt;&gt;</t>
  </si>
  <si>
    <t>YE2016 Projected
(May '16)
&lt;&lt; WS-F &gt;&gt;</t>
  </si>
  <si>
    <t>YE2016
Actual
(May'17)
&lt;&lt; WS-G &gt;&gt;</t>
  </si>
  <si>
    <t>YE2017 Projected
(May '17)
&lt;&lt; WS-F &gt;&gt;</t>
  </si>
  <si>
    <t>OKT.016</t>
  </si>
  <si>
    <t>Darlington-Roman Nose 138 kV</t>
  </si>
  <si>
    <t>OKT.017</t>
  </si>
  <si>
    <t>Carnegie South-Southwestern 138 kV Line Rebuild</t>
  </si>
  <si>
    <t>OKT.018</t>
  </si>
  <si>
    <t>Chisholm - Gracemont 345 kV</t>
  </si>
  <si>
    <t>YE2018 Projected
(Oct '17)
&lt;&lt; WS-F &gt;&gt;</t>
  </si>
  <si>
    <t>YE2017 Projected
Adjusted
(Oct '17)
&lt;&lt; WS-F &gt;&gt;</t>
  </si>
  <si>
    <t>OKT.019</t>
  </si>
  <si>
    <t>OKT.020</t>
  </si>
  <si>
    <t>Fort Towson-Valliant 69 kV Line Rebuild</t>
  </si>
  <si>
    <t>Duncan-Comanche Tap 69 kV Rebuild and Duncan station upgrades</t>
  </si>
  <si>
    <r>
      <t xml:space="preserve">Refer to related PSO project P.027. Line rebuild is in the TransCo line rehab program, b/c the NTC came after the program was approved.  A11012089, A11012200, </t>
    </r>
    <r>
      <rPr>
        <b/>
        <sz val="8"/>
        <rFont val="Arial"/>
        <family val="2"/>
      </rPr>
      <t>A11012077</t>
    </r>
    <r>
      <rPr>
        <sz val="8"/>
        <rFont val="Arial"/>
        <family val="2"/>
      </rPr>
      <t>, A11012447, A13004055 are possible BPIDs for the line.  Duncan station work was done under TP-2015-191.</t>
    </r>
  </si>
  <si>
    <t>2018 Update</t>
  </si>
  <si>
    <t>YE2017 Variance (Projected to Actual)</t>
  </si>
  <si>
    <t>YE17 (Actual) to YE18 (Projected) Variance</t>
  </si>
  <si>
    <t>YE2017
Actual
(May '18)
&lt;&lt; WS-G &gt;&gt;</t>
  </si>
  <si>
    <t>Matched Last Year</t>
  </si>
  <si>
    <t>Changed from Last Year, Updated</t>
  </si>
  <si>
    <t>Does Not Match Last Year, Needs Updating</t>
  </si>
  <si>
    <t>This was originally a customer-service project, then later became a BP project.  Associated BPIDs P1214101, P12141005, and P12141009.</t>
  </si>
  <si>
    <t>YE2018 Projected
(May '18)
&lt;&lt; WS-F &gt;&gt;</t>
  </si>
  <si>
    <t>YE2018 Projected
Adjusted
(Oct '18)
&lt;&lt; WS-F &gt;&gt;</t>
  </si>
  <si>
    <t>YE2019 Projected
(Oct '18)
&lt;&lt; WS-F &gt;&gt;</t>
  </si>
  <si>
    <t>2019 Update</t>
  </si>
  <si>
    <t>YE2018
Actual
(May '19)
&lt;&lt; WS-G &gt;&gt;</t>
  </si>
  <si>
    <t>YE2020 Projected
(Oct '19)
&lt;&lt; WS-F &gt;&gt;</t>
  </si>
  <si>
    <t>YE2018 Variance (Projected to Actual)</t>
  </si>
  <si>
    <t>YE18 (Actual) to YE19 (Projected) Variance</t>
  </si>
  <si>
    <t>YE2019 Projected
(Oct '19)
&lt;&lt; WS-F &gt;&gt;</t>
  </si>
  <si>
    <t>Refer to related PSO project P.026.  Estimates from improvement requisition; do not include Hugo line work (do not include P15204008)</t>
  </si>
  <si>
    <t>Keystone Dam - Wekiwa 138 kV</t>
  </si>
  <si>
    <t>OKT.021</t>
  </si>
  <si>
    <t>Includes line work, ROW and TFC, see PSO for Wekiwa station work. Note, for this update, ROW was forecast on PSO instead of OKT. (Manually moved the ROW to OKT.)</t>
  </si>
  <si>
    <t>2020 Update</t>
  </si>
  <si>
    <t>YE2019
Actual
(May '20)
&lt;&lt; WS-G &gt;&gt;</t>
  </si>
  <si>
    <t>YE2020 Projected
(Oct '20)
&lt;&lt; WS-F &gt;&gt;</t>
  </si>
  <si>
    <t>YE2021 Projected
(Oct '20)
&lt;&lt; WS-F &gt;&gt;</t>
  </si>
  <si>
    <t>YE2019 Variance (Projected to Actual)</t>
  </si>
  <si>
    <t>YE19 (Actual) to YE20 (Projected) Variance</t>
  </si>
  <si>
    <t>YE2020
Projected
(May '2020)
&lt;&lt; WS-F &gt;&gt;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</si>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</sst>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"/>
    <numFmt numFmtId="166" formatCode="&quot;$&quot;#,##0.00"/>
    <numFmt numFmtId="167" formatCode="0.0%"/>
  </numFmts>
  <fonts count="9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9"/>
      <name val="Arial Narrow"/>
      <family val="2"/>
    </font>
    <font>
      <sz val="11"/>
      <color indexed="20"/>
      <name val="Calibri"/>
      <family val="2"/>
    </font>
    <font>
      <sz val="11"/>
      <color indexed="20"/>
      <name val="Arial Narrow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 Narrow"/>
      <family val="2"/>
    </font>
    <font>
      <b/>
      <sz val="11"/>
      <color indexed="9"/>
      <name val="Calibri"/>
      <family val="2"/>
    </font>
    <font>
      <b/>
      <sz val="11"/>
      <color indexed="9"/>
      <name val="Arial Narrow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Univers"/>
      <family val="2"/>
    </font>
    <font>
      <i/>
      <sz val="11"/>
      <color indexed="23"/>
      <name val="Calibri"/>
      <family val="2"/>
    </font>
    <font>
      <i/>
      <sz val="11"/>
      <color indexed="23"/>
      <name val="Arial Narrow"/>
      <family val="2"/>
    </font>
    <font>
      <sz val="11"/>
      <color indexed="17"/>
      <name val="Calibri"/>
      <family val="2"/>
    </font>
    <font>
      <sz val="11"/>
      <color indexed="17"/>
      <name val="Arial Narrow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62"/>
      <name val="Calibri"/>
      <family val="2"/>
    </font>
    <font>
      <b/>
      <sz val="13"/>
      <color indexed="56"/>
      <name val="Arial Narrow"/>
      <family val="2"/>
    </font>
    <font>
      <b/>
      <sz val="11"/>
      <color indexed="62"/>
      <name val="Calibri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2"/>
      <name val="Arial Narrow"/>
      <family val="2"/>
    </font>
    <font>
      <sz val="11"/>
      <color indexed="52"/>
      <name val="Calibri"/>
      <family val="2"/>
    </font>
    <font>
      <sz val="11"/>
      <color indexed="52"/>
      <name val="Arial Narrow"/>
      <family val="2"/>
    </font>
    <font>
      <sz val="11"/>
      <color indexed="60"/>
      <name val="Calibri"/>
      <family val="2"/>
    </font>
    <font>
      <sz val="11"/>
      <color indexed="60"/>
      <name val="Arial Narrow"/>
      <family val="2"/>
    </font>
    <font>
      <sz val="10"/>
      <name val="Courier"/>
      <family val="3"/>
    </font>
    <font>
      <sz val="10"/>
      <name val="Times New Roman"/>
      <family val="1"/>
      <charset val="204"/>
    </font>
    <font>
      <sz val="12"/>
      <name val="Arial MT"/>
    </font>
    <font>
      <b/>
      <sz val="9"/>
      <color indexed="8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Arial Narrow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10"/>
      <name val="Calibri"/>
      <family val="2"/>
    </font>
    <font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Tahoma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92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2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" fillId="3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5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" fillId="6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7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" fillId="4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8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" fillId="3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" fillId="9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" fillId="4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0" borderId="0">
      <alignment vertical="top"/>
    </xf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0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" fillId="11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" fillId="6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2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" fillId="13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8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" fillId="11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" fillId="10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7" fillId="13" borderId="0" applyNumberFormat="0" applyBorder="0" applyAlignment="0" applyProtection="0"/>
    <xf numFmtId="0" fontId="74" fillId="39" borderId="0" applyNumberFormat="0" applyBorder="0" applyAlignment="0" applyProtection="0"/>
    <xf numFmtId="0" fontId="74" fillId="39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0" borderId="0">
      <alignment vertical="top"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5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2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7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18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" fillId="0" borderId="0">
      <alignment vertical="top"/>
    </xf>
    <xf numFmtId="49" fontId="2" fillId="0" borderId="0">
      <alignment vertical="center"/>
    </xf>
    <xf numFmtId="0" fontId="2" fillId="0" borderId="0">
      <alignment vertical="top"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9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1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76" fillId="50" borderId="0" applyNumberFormat="0" applyBorder="0" applyAlignment="0" applyProtection="0"/>
    <xf numFmtId="0" fontId="76" fillId="50" borderId="0" applyNumberFormat="0" applyBorder="0" applyAlignment="0" applyProtection="0"/>
    <xf numFmtId="0" fontId="76" fillId="50" borderId="0" applyNumberFormat="0" applyBorder="0" applyAlignment="0" applyProtection="0"/>
    <xf numFmtId="0" fontId="76" fillId="50" borderId="0" applyNumberFormat="0" applyBorder="0" applyAlignment="0" applyProtection="0"/>
    <xf numFmtId="0" fontId="76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6" fontId="6" fillId="0" borderId="0" applyFill="0"/>
    <xf numFmtId="166" fontId="6" fillId="0" borderId="0">
      <alignment horizontal="center"/>
    </xf>
    <xf numFmtId="0" fontId="6" fillId="0" borderId="0" applyFill="0">
      <alignment horizontal="center"/>
    </xf>
    <xf numFmtId="166" fontId="13" fillId="0" borderId="1" applyFill="0"/>
    <xf numFmtId="0" fontId="2" fillId="0" borderId="0" applyFont="0" applyAlignment="0"/>
    <xf numFmtId="0" fontId="2" fillId="0" borderId="0" applyFont="0" applyAlignment="0"/>
    <xf numFmtId="0" fontId="14" fillId="0" borderId="0" applyFill="0">
      <alignment vertical="top"/>
    </xf>
    <xf numFmtId="0" fontId="13" fillId="0" borderId="0" applyFill="0">
      <alignment horizontal="left" vertical="top"/>
    </xf>
    <xf numFmtId="166" fontId="15" fillId="0" borderId="2" applyFill="0"/>
    <xf numFmtId="0" fontId="2" fillId="0" borderId="0" applyNumberFormat="0" applyFont="0" applyAlignment="0"/>
    <xf numFmtId="0" fontId="2" fillId="0" borderId="0" applyNumberFormat="0" applyFont="0" applyAlignment="0"/>
    <xf numFmtId="0" fontId="14" fillId="0" borderId="0" applyFill="0">
      <alignment wrapText="1"/>
    </xf>
    <xf numFmtId="0" fontId="13" fillId="0" borderId="0" applyFill="0">
      <alignment horizontal="left" vertical="top" wrapText="1"/>
    </xf>
    <xf numFmtId="166" fontId="16" fillId="0" borderId="0" applyFill="0"/>
    <xf numFmtId="0" fontId="17" fillId="0" borderId="0" applyNumberFormat="0" applyFont="0" applyAlignment="0">
      <alignment horizontal="center"/>
    </xf>
    <xf numFmtId="0" fontId="18" fillId="0" borderId="0" applyFill="0">
      <alignment vertical="top" wrapText="1"/>
    </xf>
    <xf numFmtId="0" fontId="15" fillId="0" borderId="0" applyFill="0">
      <alignment horizontal="left" vertical="top" wrapText="1"/>
    </xf>
    <xf numFmtId="166" fontId="2" fillId="0" borderId="0" applyFill="0"/>
    <xf numFmtId="166" fontId="2" fillId="0" borderId="0" applyFill="0"/>
    <xf numFmtId="0" fontId="17" fillId="0" borderId="0" applyNumberFormat="0" applyFont="0" applyAlignment="0">
      <alignment horizontal="center"/>
    </xf>
    <xf numFmtId="0" fontId="19" fillId="0" borderId="0" applyFill="0">
      <alignment vertical="center" wrapText="1"/>
    </xf>
    <xf numFmtId="0" fontId="20" fillId="0" borderId="0">
      <alignment horizontal="left" vertical="center" wrapText="1"/>
    </xf>
    <xf numFmtId="166" fontId="21" fillId="0" borderId="0" applyFill="0"/>
    <xf numFmtId="0" fontId="17" fillId="0" borderId="0" applyNumberFormat="0" applyFont="0" applyAlignment="0">
      <alignment horizontal="center"/>
    </xf>
    <xf numFmtId="0" fontId="22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166" fontId="23" fillId="0" borderId="0" applyFill="0"/>
    <xf numFmtId="0" fontId="17" fillId="0" borderId="0" applyNumberFormat="0" applyFont="0" applyAlignment="0">
      <alignment horizontal="center"/>
    </xf>
    <xf numFmtId="0" fontId="24" fillId="0" borderId="0" applyFill="0">
      <alignment horizontal="center" vertical="center" wrapText="1"/>
    </xf>
    <xf numFmtId="0" fontId="25" fillId="0" borderId="0" applyFill="0">
      <alignment horizontal="center" vertical="center" wrapText="1"/>
    </xf>
    <xf numFmtId="166" fontId="26" fillId="0" borderId="0" applyFill="0"/>
    <xf numFmtId="0" fontId="17" fillId="0" borderId="0" applyNumberFormat="0" applyFont="0" applyAlignment="0">
      <alignment horizontal="center"/>
    </xf>
    <xf numFmtId="0" fontId="27" fillId="0" borderId="0">
      <alignment horizontal="center" wrapText="1"/>
    </xf>
    <xf numFmtId="0" fontId="23" fillId="0" borderId="0" applyFill="0">
      <alignment horizontal="center" wrapText="1"/>
    </xf>
    <xf numFmtId="0" fontId="28" fillId="24" borderId="3" applyNumberFormat="0" applyAlignment="0" applyProtection="0"/>
    <xf numFmtId="0" fontId="28" fillId="24" borderId="3" applyNumberFormat="0" applyAlignment="0" applyProtection="0"/>
    <xf numFmtId="0" fontId="28" fillId="24" borderId="3" applyNumberFormat="0" applyAlignment="0" applyProtection="0"/>
    <xf numFmtId="0" fontId="28" fillId="24" borderId="3" applyNumberFormat="0" applyAlignment="0" applyProtection="0"/>
    <xf numFmtId="0" fontId="28" fillId="24" borderId="3" applyNumberFormat="0" applyAlignment="0" applyProtection="0"/>
    <xf numFmtId="0" fontId="28" fillId="24" borderId="3" applyNumberFormat="0" applyAlignment="0" applyProtection="0"/>
    <xf numFmtId="0" fontId="28" fillId="24" borderId="3" applyNumberFormat="0" applyAlignment="0" applyProtection="0"/>
    <xf numFmtId="0" fontId="28" fillId="24" borderId="3" applyNumberFormat="0" applyAlignment="0" applyProtection="0"/>
    <xf numFmtId="0" fontId="29" fillId="11" borderId="3" applyNumberFormat="0" applyAlignment="0" applyProtection="0"/>
    <xf numFmtId="0" fontId="77" fillId="24" borderId="35" applyNumberFormat="0" applyAlignment="0" applyProtection="0"/>
    <xf numFmtId="0" fontId="77" fillId="24" borderId="35" applyNumberFormat="0" applyAlignment="0" applyProtection="0"/>
    <xf numFmtId="0" fontId="77" fillId="24" borderId="35" applyNumberFormat="0" applyAlignment="0" applyProtection="0"/>
    <xf numFmtId="0" fontId="77" fillId="24" borderId="35" applyNumberFormat="0" applyAlignment="0" applyProtection="0"/>
    <xf numFmtId="0" fontId="77" fillId="24" borderId="35" applyNumberFormat="0" applyAlignment="0" applyProtection="0"/>
    <xf numFmtId="0" fontId="28" fillId="24" borderId="3" applyNumberFormat="0" applyAlignment="0" applyProtection="0"/>
    <xf numFmtId="0" fontId="28" fillId="24" borderId="3" applyNumberFormat="0" applyAlignment="0" applyProtection="0"/>
    <xf numFmtId="0" fontId="28" fillId="24" borderId="3" applyNumberFormat="0" applyAlignment="0" applyProtection="0"/>
    <xf numFmtId="0" fontId="28" fillId="24" borderId="3" applyNumberFormat="0" applyAlignment="0" applyProtection="0"/>
    <xf numFmtId="0" fontId="28" fillId="24" borderId="3" applyNumberFormat="0" applyAlignment="0" applyProtection="0"/>
    <xf numFmtId="0" fontId="28" fillId="24" borderId="3" applyNumberFormat="0" applyAlignment="0" applyProtection="0"/>
    <xf numFmtId="0" fontId="28" fillId="24" borderId="3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1" fillId="25" borderId="4" applyNumberFormat="0" applyAlignment="0" applyProtection="0"/>
    <xf numFmtId="0" fontId="78" fillId="51" borderId="36" applyNumberFormat="0" applyAlignment="0" applyProtection="0"/>
    <xf numFmtId="0" fontId="78" fillId="51" borderId="36" applyNumberFormat="0" applyAlignment="0" applyProtection="0"/>
    <xf numFmtId="0" fontId="78" fillId="51" borderId="36" applyNumberFormat="0" applyAlignment="0" applyProtection="0"/>
    <xf numFmtId="0" fontId="78" fillId="51" borderId="36" applyNumberFormat="0" applyAlignment="0" applyProtection="0"/>
    <xf numFmtId="0" fontId="78" fillId="51" borderId="36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>
      <alignment vertical="top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15" fillId="0" borderId="5" applyNumberFormat="0" applyAlignment="0" applyProtection="0">
      <alignment horizontal="left" vertical="center"/>
    </xf>
    <xf numFmtId="0" fontId="15" fillId="0" borderId="6">
      <alignment horizontal="left" vertical="center"/>
    </xf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0" borderId="0" applyFont="0" applyFill="0" applyBorder="0" applyAlignment="0" applyProtection="0"/>
    <xf numFmtId="0" fontId="41" fillId="0" borderId="7" applyNumberFormat="0" applyFill="0" applyAlignment="0" applyProtection="0"/>
    <xf numFmtId="0" fontId="81" fillId="0" borderId="37" applyNumberFormat="0" applyFill="0" applyAlignment="0" applyProtection="0"/>
    <xf numFmtId="0" fontId="81" fillId="0" borderId="37" applyNumberFormat="0" applyFill="0" applyAlignment="0" applyProtection="0"/>
    <xf numFmtId="0" fontId="81" fillId="0" borderId="37" applyNumberFormat="0" applyFill="0" applyAlignment="0" applyProtection="0"/>
    <xf numFmtId="0" fontId="81" fillId="0" borderId="37" applyNumberFormat="0" applyFill="0" applyAlignment="0" applyProtection="0"/>
    <xf numFmtId="0" fontId="81" fillId="0" borderId="3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5" fillId="0" borderId="0" applyFont="0" applyFill="0" applyBorder="0" applyAlignment="0" applyProtection="0"/>
    <xf numFmtId="0" fontId="43" fillId="0" borderId="9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1" applyNumberFormat="0" applyFill="0" applyAlignment="0" applyProtection="0"/>
    <xf numFmtId="0" fontId="83" fillId="0" borderId="13" applyNumberFormat="0" applyFill="0" applyAlignment="0" applyProtection="0"/>
    <xf numFmtId="0" fontId="83" fillId="0" borderId="13" applyNumberFormat="0" applyFill="0" applyAlignment="0" applyProtection="0"/>
    <xf numFmtId="0" fontId="83" fillId="0" borderId="13" applyNumberFormat="0" applyFill="0" applyAlignment="0" applyProtection="0"/>
    <xf numFmtId="0" fontId="83" fillId="0" borderId="13" applyNumberFormat="0" applyFill="0" applyAlignment="0" applyProtection="0"/>
    <xf numFmtId="0" fontId="83" fillId="0" borderId="13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14"/>
    <xf numFmtId="0" fontId="47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13" borderId="3" applyNumberFormat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50" fillId="3" borderId="3" applyNumberFormat="0" applyAlignment="0" applyProtection="0"/>
    <xf numFmtId="0" fontId="84" fillId="13" borderId="35" applyNumberFormat="0" applyAlignment="0" applyProtection="0"/>
    <xf numFmtId="0" fontId="84" fillId="13" borderId="35" applyNumberFormat="0" applyAlignment="0" applyProtection="0"/>
    <xf numFmtId="0" fontId="84" fillId="13" borderId="35" applyNumberFormat="0" applyAlignment="0" applyProtection="0"/>
    <xf numFmtId="0" fontId="84" fillId="13" borderId="35" applyNumberFormat="0" applyAlignment="0" applyProtection="0"/>
    <xf numFmtId="0" fontId="84" fillId="13" borderId="35" applyNumberFormat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2" fillId="0" borderId="15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3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9" fontId="55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7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9" fontId="55" fillId="0" borderId="0"/>
    <xf numFmtId="39" fontId="55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5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56" fillId="0" borderId="0" applyNumberFormat="0" applyFill="0" applyBorder="0" applyProtection="0">
      <alignment vertical="top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74" fillId="0" borderId="0"/>
    <xf numFmtId="0" fontId="2" fillId="0" borderId="0" applyNumberFormat="0" applyFill="0" applyBorder="0" applyAlignment="0" applyProtection="0"/>
    <xf numFmtId="0" fontId="7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/>
    <xf numFmtId="0" fontId="88" fillId="0" borderId="0"/>
    <xf numFmtId="0" fontId="2" fillId="0" borderId="0" applyNumberForma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/>
    <xf numFmtId="0" fontId="7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/>
    <xf numFmtId="0" fontId="7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/>
    <xf numFmtId="0" fontId="7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/>
    <xf numFmtId="0" fontId="7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/>
    <xf numFmtId="0" fontId="7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/>
    <xf numFmtId="0" fontId="74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9" fontId="5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3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3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2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9" fontId="5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9" fontId="55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9" fontId="55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8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57" fillId="4" borderId="16" applyNumberFormat="0" applyFont="0" applyAlignment="0" applyProtection="0"/>
    <xf numFmtId="0" fontId="8" fillId="4" borderId="16" applyNumberFormat="0" applyFont="0" applyAlignment="0" applyProtection="0"/>
    <xf numFmtId="0" fontId="7" fillId="54" borderId="39" applyNumberFormat="0" applyFont="0" applyAlignment="0" applyProtection="0"/>
    <xf numFmtId="0" fontId="1" fillId="54" borderId="39" applyNumberFormat="0" applyFont="0" applyAlignment="0" applyProtection="0"/>
    <xf numFmtId="0" fontId="2" fillId="4" borderId="16" applyNumberFormat="0" applyFont="0" applyAlignment="0" applyProtection="0"/>
    <xf numFmtId="0" fontId="73" fillId="54" borderId="39" applyNumberFormat="0" applyFont="0" applyAlignment="0" applyProtection="0"/>
    <xf numFmtId="0" fontId="7" fillId="54" borderId="39" applyNumberFormat="0" applyFont="0" applyAlignment="0" applyProtection="0"/>
    <xf numFmtId="0" fontId="1" fillId="54" borderId="39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58" fillId="26" borderId="16">
      <alignment vertical="center"/>
    </xf>
    <xf numFmtId="0" fontId="59" fillId="24" borderId="17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0" fontId="60" fillId="11" borderId="17" applyNumberFormat="0" applyAlignment="0" applyProtection="0"/>
    <xf numFmtId="0" fontId="89" fillId="24" borderId="40" applyNumberFormat="0" applyAlignment="0" applyProtection="0"/>
    <xf numFmtId="0" fontId="89" fillId="24" borderId="40" applyNumberFormat="0" applyAlignment="0" applyProtection="0"/>
    <xf numFmtId="0" fontId="89" fillId="24" borderId="40" applyNumberFormat="0" applyAlignment="0" applyProtection="0"/>
    <xf numFmtId="0" fontId="89" fillId="24" borderId="40" applyNumberFormat="0" applyAlignment="0" applyProtection="0"/>
    <xf numFmtId="0" fontId="89" fillId="24" borderId="40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3" fontId="2" fillId="0" borderId="0">
      <alignment horizontal="left" vertical="top"/>
    </xf>
    <xf numFmtId="3" fontId="2" fillId="0" borderId="0">
      <alignment horizontal="left" vertical="top"/>
    </xf>
    <xf numFmtId="0" fontId="61" fillId="0" borderId="14">
      <alignment horizontal="center"/>
    </xf>
    <xf numFmtId="3" fontId="33" fillId="0" borderId="0" applyFont="0" applyFill="0" applyBorder="0" applyAlignment="0" applyProtection="0"/>
    <xf numFmtId="0" fontId="33" fillId="27" borderId="0" applyNumberFormat="0" applyFont="0" applyBorder="0" applyAlignment="0" applyProtection="0"/>
    <xf numFmtId="3" fontId="2" fillId="0" borderId="0">
      <alignment horizontal="right" vertical="top"/>
    </xf>
    <xf numFmtId="3" fontId="2" fillId="0" borderId="0">
      <alignment horizontal="right" vertical="top"/>
    </xf>
    <xf numFmtId="41" fontId="20" fillId="26" borderId="18" applyFill="0"/>
    <xf numFmtId="0" fontId="62" fillId="0" borderId="0">
      <alignment horizontal="left" indent="7"/>
    </xf>
    <xf numFmtId="41" fontId="20" fillId="0" borderId="18" applyFill="0">
      <alignment horizontal="left" indent="2"/>
    </xf>
    <xf numFmtId="166" fontId="4" fillId="0" borderId="19" applyFill="0">
      <alignment horizontal="right"/>
    </xf>
    <xf numFmtId="0" fontId="5" fillId="0" borderId="20" applyNumberFormat="0" applyFont="0" applyBorder="0">
      <alignment horizontal="right"/>
    </xf>
    <xf numFmtId="0" fontId="63" fillId="0" borderId="0" applyFill="0"/>
    <xf numFmtId="0" fontId="15" fillId="0" borderId="0" applyFill="0"/>
    <xf numFmtId="4" fontId="4" fillId="0" borderId="19" applyFill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18" fillId="0" borderId="0" applyFill="0">
      <alignment horizontal="left" indent="1"/>
    </xf>
    <xf numFmtId="0" fontId="64" fillId="0" borderId="0" applyFill="0">
      <alignment horizontal="left" indent="1"/>
    </xf>
    <xf numFmtId="4" fontId="21" fillId="0" borderId="0" applyFill="0"/>
    <xf numFmtId="0" fontId="2" fillId="0" borderId="0" applyNumberFormat="0" applyFont="0" applyFill="0" applyBorder="0" applyAlignment="0"/>
    <xf numFmtId="0" fontId="2" fillId="0" borderId="0" applyNumberFormat="0" applyFont="0" applyFill="0" applyBorder="0" applyAlignment="0"/>
    <xf numFmtId="0" fontId="18" fillId="0" borderId="0" applyFill="0">
      <alignment horizontal="left" indent="2"/>
    </xf>
    <xf numFmtId="0" fontId="15" fillId="0" borderId="0" applyFill="0">
      <alignment horizontal="left" indent="2"/>
    </xf>
    <xf numFmtId="4" fontId="21" fillId="0" borderId="0" applyFill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65" fillId="0" borderId="0">
      <alignment horizontal="left" indent="3"/>
    </xf>
    <xf numFmtId="0" fontId="66" fillId="0" borderId="0" applyFill="0">
      <alignment horizontal="left" indent="3"/>
    </xf>
    <xf numFmtId="4" fontId="21" fillId="0" borderId="0" applyFill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22" fillId="0" borderId="0">
      <alignment horizontal="left" indent="4"/>
    </xf>
    <xf numFmtId="0" fontId="2" fillId="0" borderId="0" applyFill="0">
      <alignment horizontal="left" indent="4"/>
    </xf>
    <xf numFmtId="0" fontId="2" fillId="0" borderId="0" applyFill="0">
      <alignment horizontal="left" indent="4"/>
    </xf>
    <xf numFmtId="4" fontId="23" fillId="0" borderId="0" applyFill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24" fillId="0" borderId="0">
      <alignment horizontal="left" indent="5"/>
    </xf>
    <xf numFmtId="0" fontId="25" fillId="0" borderId="0" applyFill="0">
      <alignment horizontal="left" indent="5"/>
    </xf>
    <xf numFmtId="4" fontId="26" fillId="0" borderId="0" applyFill="0"/>
    <xf numFmtId="0" fontId="2" fillId="0" borderId="0" applyNumberFormat="0" applyFont="0" applyFill="0" applyBorder="0" applyAlignment="0"/>
    <xf numFmtId="0" fontId="2" fillId="0" borderId="0" applyNumberFormat="0" applyFont="0" applyFill="0" applyBorder="0" applyAlignment="0"/>
    <xf numFmtId="0" fontId="27" fillId="0" borderId="0" applyFill="0">
      <alignment horizontal="left" indent="6"/>
    </xf>
    <xf numFmtId="0" fontId="23" fillId="0" borderId="0" applyFill="0">
      <alignment horizontal="left" indent="6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2" fillId="0" borderId="0" applyFont="0" applyFill="0" applyBorder="0" applyAlignment="0" applyProtection="0"/>
    <xf numFmtId="0" fontId="70" fillId="0" borderId="21" applyNumberFormat="0" applyFill="0" applyAlignment="0" applyProtection="0"/>
    <xf numFmtId="0" fontId="91" fillId="0" borderId="41" applyNumberFormat="0" applyFill="0" applyAlignment="0" applyProtection="0"/>
    <xf numFmtId="0" fontId="2" fillId="0" borderId="0" applyFont="0" applyFill="0" applyBorder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1700" applyBorder="1" applyAlignment="1">
      <alignment vertical="center"/>
    </xf>
    <xf numFmtId="0" fontId="2" fillId="0" borderId="0" xfId="1700" applyBorder="1"/>
    <xf numFmtId="0" fontId="2" fillId="0" borderId="0" xfId="1700" applyFill="1" applyBorder="1" applyAlignment="1">
      <alignment vertical="center"/>
    </xf>
    <xf numFmtId="0" fontId="2" fillId="0" borderId="0" xfId="1700" applyFont="1" applyFill="1" applyBorder="1" applyAlignment="1">
      <alignment horizontal="center" vertical="center" wrapText="1"/>
    </xf>
    <xf numFmtId="0" fontId="2" fillId="0" borderId="0" xfId="1700" applyBorder="1" applyAlignment="1">
      <alignment horizontal="center" vertical="center"/>
    </xf>
    <xf numFmtId="0" fontId="5" fillId="0" borderId="0" xfId="1700" applyFont="1" applyBorder="1" applyAlignment="1">
      <alignment horizontal="center" vertical="center"/>
    </xf>
    <xf numFmtId="0" fontId="5" fillId="0" borderId="0" xfId="1700" applyFont="1" applyBorder="1" applyAlignment="1">
      <alignment vertical="center"/>
    </xf>
    <xf numFmtId="166" fontId="2" fillId="0" borderId="0" xfId="1700" applyNumberFormat="1" applyBorder="1" applyAlignment="1">
      <alignment horizontal="center" vertical="center"/>
    </xf>
    <xf numFmtId="0" fontId="5" fillId="55" borderId="0" xfId="1700" quotePrefix="1" applyFont="1" applyFill="1" applyBorder="1" applyAlignment="1">
      <alignment horizontal="center" vertical="center"/>
    </xf>
    <xf numFmtId="0" fontId="5" fillId="55" borderId="0" xfId="1700" applyFont="1" applyFill="1" applyBorder="1" applyAlignment="1">
      <alignment horizontal="centerContinuous" vertical="center"/>
    </xf>
    <xf numFmtId="0" fontId="5" fillId="55" borderId="46" xfId="1700" applyFont="1" applyFill="1" applyBorder="1" applyAlignment="1">
      <alignment horizontal="centerContinuous" vertical="center"/>
    </xf>
    <xf numFmtId="0" fontId="5" fillId="55" borderId="43" xfId="1700" applyFont="1" applyFill="1" applyBorder="1" applyAlignment="1">
      <alignment horizontal="centerContinuous" vertical="center"/>
    </xf>
    <xf numFmtId="0" fontId="4" fillId="55" borderId="0" xfId="1700" quotePrefix="1" applyFont="1" applyFill="1" applyBorder="1" applyAlignment="1">
      <alignment horizontal="center" vertical="center" wrapText="1"/>
    </xf>
    <xf numFmtId="0" fontId="4" fillId="55" borderId="0" xfId="1700" applyFont="1" applyFill="1" applyBorder="1" applyAlignment="1">
      <alignment horizontal="center" vertical="center" wrapText="1"/>
    </xf>
    <xf numFmtId="0" fontId="4" fillId="55" borderId="23" xfId="1700" quotePrefix="1" applyFont="1" applyFill="1" applyBorder="1" applyAlignment="1">
      <alignment horizontal="center" vertical="center" wrapText="1"/>
    </xf>
    <xf numFmtId="0" fontId="4" fillId="55" borderId="20" xfId="1700" quotePrefix="1" applyFont="1" applyFill="1" applyBorder="1" applyAlignment="1">
      <alignment horizontal="center" vertical="center" wrapText="1"/>
    </xf>
    <xf numFmtId="0" fontId="4" fillId="55" borderId="42" xfId="1700" quotePrefix="1" applyFont="1" applyFill="1" applyBorder="1" applyAlignment="1">
      <alignment horizontal="center" vertical="center" wrapText="1"/>
    </xf>
    <xf numFmtId="16" fontId="2" fillId="55" borderId="28" xfId="1700" applyNumberFormat="1" applyFont="1" applyFill="1" applyBorder="1" applyAlignment="1">
      <alignment horizontal="center" vertical="center"/>
    </xf>
    <xf numFmtId="165" fontId="2" fillId="55" borderId="0" xfId="1700" applyNumberFormat="1" applyFont="1" applyFill="1" applyBorder="1" applyAlignment="1">
      <alignment vertical="center"/>
    </xf>
    <xf numFmtId="165" fontId="2" fillId="55" borderId="0" xfId="2771" applyNumberFormat="1" applyFont="1" applyFill="1" applyBorder="1" applyAlignment="1">
      <alignment horizontal="center" vertical="center"/>
    </xf>
    <xf numFmtId="0" fontId="6" fillId="55" borderId="34" xfId="1700" applyFont="1" applyFill="1" applyBorder="1" applyAlignment="1">
      <alignment horizontal="left" vertical="center" wrapText="1"/>
    </xf>
    <xf numFmtId="165" fontId="2" fillId="55" borderId="0" xfId="1700" applyNumberFormat="1" applyFont="1" applyFill="1" applyBorder="1" applyAlignment="1">
      <alignment horizontal="center" vertical="center"/>
    </xf>
    <xf numFmtId="9" fontId="2" fillId="55" borderId="0" xfId="2771" applyFont="1" applyFill="1" applyBorder="1" applyAlignment="1">
      <alignment horizontal="center" vertical="center"/>
    </xf>
    <xf numFmtId="0" fontId="6" fillId="55" borderId="34" xfId="1700" quotePrefix="1" applyNumberFormat="1" applyFont="1" applyFill="1" applyBorder="1" applyAlignment="1">
      <alignment horizontal="left" vertical="center" wrapText="1"/>
    </xf>
    <xf numFmtId="0" fontId="3" fillId="55" borderId="34" xfId="1700" applyFont="1" applyFill="1" applyBorder="1" applyAlignment="1">
      <alignment horizontal="left" vertical="center" wrapText="1"/>
    </xf>
    <xf numFmtId="0" fontId="2" fillId="55" borderId="24" xfId="1700" quotePrefix="1" applyFont="1" applyFill="1" applyBorder="1" applyAlignment="1">
      <alignment horizontal="left" vertical="center" wrapText="1"/>
    </xf>
    <xf numFmtId="10" fontId="2" fillId="55" borderId="0" xfId="2771" applyNumberFormat="1" applyFont="1" applyFill="1" applyBorder="1" applyAlignment="1">
      <alignment horizontal="center" vertical="center"/>
    </xf>
    <xf numFmtId="9" fontId="2" fillId="55" borderId="0" xfId="2771" quotePrefix="1" applyFont="1" applyFill="1" applyBorder="1" applyAlignment="1">
      <alignment horizontal="center" vertical="center"/>
    </xf>
    <xf numFmtId="9" fontId="2" fillId="55" borderId="0" xfId="2771" quotePrefix="1" applyNumberFormat="1" applyFont="1" applyFill="1" applyBorder="1" applyAlignment="1">
      <alignment horizontal="center" vertical="center"/>
    </xf>
    <xf numFmtId="165" fontId="2" fillId="55" borderId="28" xfId="2771" applyNumberFormat="1" applyFont="1" applyFill="1" applyBorder="1" applyAlignment="1">
      <alignment horizontal="center" vertical="center"/>
    </xf>
    <xf numFmtId="165" fontId="2" fillId="55" borderId="0" xfId="2771" quotePrefix="1" applyNumberFormat="1" applyFont="1" applyFill="1" applyBorder="1" applyAlignment="1">
      <alignment horizontal="center" vertical="center"/>
    </xf>
    <xf numFmtId="165" fontId="2" fillId="55" borderId="28" xfId="2771" quotePrefix="1" applyNumberFormat="1" applyFont="1" applyFill="1" applyBorder="1" applyAlignment="1">
      <alignment horizontal="center" vertical="center"/>
    </xf>
    <xf numFmtId="6" fontId="6" fillId="55" borderId="0" xfId="1700" applyNumberFormat="1" applyFont="1" applyFill="1" applyBorder="1" applyAlignment="1">
      <alignment horizontal="center"/>
    </xf>
    <xf numFmtId="9" fontId="6" fillId="55" borderId="0" xfId="2771" quotePrefix="1" applyNumberFormat="1" applyFont="1" applyFill="1" applyBorder="1" applyAlignment="1">
      <alignment horizontal="center"/>
    </xf>
    <xf numFmtId="9" fontId="6" fillId="55" borderId="0" xfId="2771" applyNumberFormat="1" applyFont="1" applyFill="1" applyBorder="1" applyAlignment="1">
      <alignment horizontal="center"/>
    </xf>
    <xf numFmtId="0" fontId="2" fillId="55" borderId="0" xfId="1700" applyFont="1" applyFill="1" applyBorder="1" applyAlignment="1">
      <alignment horizontal="center"/>
    </xf>
    <xf numFmtId="16" fontId="2" fillId="55" borderId="0" xfId="1700" quotePrefix="1" applyNumberFormat="1" applyFont="1" applyFill="1" applyBorder="1" applyAlignment="1">
      <alignment horizontal="center"/>
    </xf>
    <xf numFmtId="0" fontId="2" fillId="55" borderId="0" xfId="1700" applyFont="1" applyFill="1" applyBorder="1" applyAlignment="1">
      <alignment horizontal="centerContinuous" vertical="center"/>
    </xf>
    <xf numFmtId="0" fontId="2" fillId="55" borderId="0" xfId="1700" applyFont="1" applyFill="1" applyBorder="1" applyAlignment="1">
      <alignment vertical="center"/>
    </xf>
    <xf numFmtId="0" fontId="2" fillId="55" borderId="24" xfId="1700" applyFont="1" applyFill="1" applyBorder="1" applyAlignment="1">
      <alignment vertical="center"/>
    </xf>
    <xf numFmtId="0" fontId="2" fillId="55" borderId="0" xfId="1700" applyFont="1" applyFill="1" applyBorder="1"/>
    <xf numFmtId="0" fontId="2" fillId="55" borderId="0" xfId="1700" quotePrefix="1" applyFont="1" applyFill="1" applyBorder="1" applyAlignment="1">
      <alignment horizontal="center" vertical="center"/>
    </xf>
    <xf numFmtId="164" fontId="2" fillId="55" borderId="0" xfId="1700" quotePrefix="1" applyNumberFormat="1" applyFont="1" applyFill="1" applyBorder="1" applyAlignment="1">
      <alignment horizontal="center" vertical="center"/>
    </xf>
    <xf numFmtId="0" fontId="2" fillId="55" borderId="24" xfId="1700" applyFont="1" applyFill="1" applyBorder="1" applyAlignment="1">
      <alignment horizontal="left" vertical="center" wrapText="1"/>
    </xf>
    <xf numFmtId="6" fontId="2" fillId="55" borderId="0" xfId="1700" applyNumberFormat="1" applyFont="1" applyFill="1" applyBorder="1" applyAlignment="1">
      <alignment horizontal="center" vertical="center"/>
    </xf>
    <xf numFmtId="9" fontId="2" fillId="55" borderId="0" xfId="2771" applyNumberFormat="1" applyFont="1" applyFill="1" applyBorder="1" applyAlignment="1">
      <alignment horizontal="center" vertical="center"/>
    </xf>
    <xf numFmtId="9" fontId="2" fillId="55" borderId="24" xfId="2771" applyNumberFormat="1" applyFont="1" applyFill="1" applyBorder="1" applyAlignment="1">
      <alignment horizontal="center" vertical="center"/>
    </xf>
    <xf numFmtId="164" fontId="2" fillId="55" borderId="0" xfId="1700" applyNumberFormat="1" applyFont="1" applyFill="1" applyBorder="1" applyAlignment="1">
      <alignment horizontal="center" vertical="center"/>
    </xf>
    <xf numFmtId="167" fontId="2" fillId="55" borderId="0" xfId="2771" applyNumberFormat="1" applyFont="1" applyFill="1" applyBorder="1" applyAlignment="1">
      <alignment horizontal="center" vertical="center"/>
    </xf>
    <xf numFmtId="0" fontId="2" fillId="55" borderId="0" xfId="1700" applyFont="1" applyFill="1" applyBorder="1" applyAlignment="1">
      <alignment horizontal="center" vertical="center"/>
    </xf>
    <xf numFmtId="6" fontId="2" fillId="55" borderId="0" xfId="1700" quotePrefix="1" applyNumberFormat="1" applyFont="1" applyFill="1" applyBorder="1" applyAlignment="1">
      <alignment horizontal="center" vertical="center"/>
    </xf>
    <xf numFmtId="9" fontId="2" fillId="55" borderId="28" xfId="2771" applyNumberFormat="1" applyFont="1" applyFill="1" applyBorder="1" applyAlignment="1">
      <alignment horizontal="center" vertical="center"/>
    </xf>
    <xf numFmtId="10" fontId="2" fillId="55" borderId="24" xfId="2771" applyNumberFormat="1" applyFont="1" applyFill="1" applyBorder="1" applyAlignment="1">
      <alignment horizontal="center" vertical="center"/>
    </xf>
    <xf numFmtId="0" fontId="2" fillId="55" borderId="0" xfId="1700" quotePrefix="1" applyFont="1" applyFill="1" applyBorder="1" applyAlignment="1">
      <alignment horizontal="center"/>
    </xf>
    <xf numFmtId="6" fontId="2" fillId="55" borderId="0" xfId="1700" applyNumberFormat="1" applyFont="1" applyFill="1" applyBorder="1"/>
    <xf numFmtId="10" fontId="2" fillId="55" borderId="0" xfId="2771" applyNumberFormat="1" applyFont="1" applyFill="1" applyBorder="1" applyAlignment="1">
      <alignment horizontal="center"/>
    </xf>
    <xf numFmtId="6" fontId="2" fillId="55" borderId="0" xfId="1700" quotePrefix="1" applyNumberFormat="1" applyFont="1" applyFill="1" applyBorder="1" applyAlignment="1">
      <alignment horizontal="left"/>
    </xf>
    <xf numFmtId="0" fontId="2" fillId="55" borderId="0" xfId="1700" quotePrefix="1" applyFont="1" applyFill="1" applyBorder="1" applyAlignment="1">
      <alignment horizontal="left"/>
    </xf>
    <xf numFmtId="0" fontId="5" fillId="55" borderId="30" xfId="1700" quotePrefix="1" applyFont="1" applyFill="1" applyBorder="1" applyAlignment="1">
      <alignment horizontal="center" vertical="center"/>
    </xf>
    <xf numFmtId="0" fontId="5" fillId="55" borderId="32" xfId="1700" quotePrefix="1" applyFont="1" applyFill="1" applyBorder="1" applyAlignment="1">
      <alignment horizontal="center" vertical="center"/>
    </xf>
    <xf numFmtId="0" fontId="5" fillId="55" borderId="31" xfId="1700" quotePrefix="1" applyFont="1" applyFill="1" applyBorder="1" applyAlignment="1">
      <alignment horizontal="center" vertical="center"/>
    </xf>
    <xf numFmtId="0" fontId="5" fillId="55" borderId="33" xfId="1700" applyFont="1" applyFill="1" applyBorder="1" applyAlignment="1">
      <alignment horizontal="center" vertical="center"/>
    </xf>
    <xf numFmtId="0" fontId="2" fillId="55" borderId="34" xfId="1700" applyFont="1" applyFill="1" applyBorder="1" applyAlignment="1">
      <alignment vertical="center"/>
    </xf>
    <xf numFmtId="0" fontId="2" fillId="55" borderId="29" xfId="1700" applyFont="1" applyFill="1" applyBorder="1" applyAlignment="1">
      <alignment vertical="center"/>
    </xf>
    <xf numFmtId="0" fontId="4" fillId="55" borderId="27" xfId="1700" quotePrefix="1" applyFont="1" applyFill="1" applyBorder="1" applyAlignment="1">
      <alignment horizontal="center" vertical="center" wrapText="1"/>
    </xf>
    <xf numFmtId="0" fontId="4" fillId="55" borderId="0" xfId="1700" quotePrefix="1" applyFont="1" applyFill="1" applyBorder="1" applyAlignment="1">
      <alignment horizontal="center" vertical="center" wrapText="1"/>
    </xf>
    <xf numFmtId="0" fontId="2" fillId="55" borderId="19" xfId="1700" applyFont="1" applyFill="1" applyBorder="1" applyAlignment="1"/>
    <xf numFmtId="0" fontId="5" fillId="55" borderId="0" xfId="1700" quotePrefix="1" applyFont="1" applyFill="1" applyBorder="1" applyAlignment="1">
      <alignment horizontal="center" vertical="center"/>
    </xf>
    <xf numFmtId="0" fontId="4" fillId="55" borderId="25" xfId="1700" quotePrefix="1" applyFont="1" applyFill="1" applyBorder="1" applyAlignment="1">
      <alignment horizontal="center" vertical="center" wrapText="1"/>
    </xf>
    <xf numFmtId="0" fontId="4" fillId="55" borderId="24" xfId="1700" applyFont="1" applyFill="1" applyBorder="1" applyAlignment="1">
      <alignment horizontal="center" vertical="center" wrapText="1"/>
    </xf>
    <xf numFmtId="0" fontId="2" fillId="55" borderId="45" xfId="1700" applyFont="1" applyFill="1" applyBorder="1" applyAlignment="1"/>
    <xf numFmtId="16" fontId="2" fillId="55" borderId="0" xfId="1700" applyNumberFormat="1" applyFont="1" applyFill="1" applyBorder="1" applyAlignment="1">
      <alignment horizontal="left"/>
    </xf>
    <xf numFmtId="0" fontId="93" fillId="55" borderId="0" xfId="0" applyFont="1" applyFill="1" applyBorder="1" applyAlignment="1"/>
    <xf numFmtId="0" fontId="3" fillId="55" borderId="26" xfId="1700" applyFont="1" applyFill="1" applyBorder="1" applyAlignment="1">
      <alignment horizontal="center" vertical="center" textRotation="62"/>
    </xf>
    <xf numFmtId="0" fontId="3" fillId="55" borderId="28" xfId="1700" applyFont="1" applyFill="1" applyBorder="1" applyAlignment="1">
      <alignment horizontal="center" vertical="center" textRotation="62"/>
    </xf>
    <xf numFmtId="0" fontId="6" fillId="55" borderId="44" xfId="1700" applyFont="1" applyFill="1" applyBorder="1" applyAlignment="1">
      <alignment horizontal="center" textRotation="62"/>
    </xf>
    <xf numFmtId="0" fontId="2" fillId="55" borderId="0" xfId="1700" quotePrefix="1" applyFont="1" applyFill="1" applyBorder="1" applyAlignment="1">
      <alignment horizontal="left"/>
    </xf>
    <xf numFmtId="0" fontId="2" fillId="55" borderId="0" xfId="1700" applyFont="1" applyFill="1" applyBorder="1" applyAlignment="1">
      <alignment horizontal="left"/>
    </xf>
  </cellXfs>
  <cellStyles count="2922">
    <cellStyle name="=C:\WINNT40\SYSTEM32\COMMAND.COM" xfId="1"/>
    <cellStyle name="=C:\WINNT40\SYSTEM32\COMMAND.COM 2" xfId="2"/>
    <cellStyle name="=C:\WINNT40\SYSTEM32\COMMAND.COM 3" xfId="3"/>
    <cellStyle name="=C:\WINNT40\SYSTEM32\COMMAND.COM 4" xfId="4"/>
    <cellStyle name="=C:\WINNT40\SYSTEM32\COMMAND.COM 5" xfId="5"/>
    <cellStyle name="=C:\WINNT40\SYSTEM32\COMMAND.COM 6" xfId="6"/>
    <cellStyle name="=C:\WINNT40\SYSTEM32\COMMAND.COM 7" xfId="7"/>
    <cellStyle name="1bf845f3d3" xfId="8"/>
    <cellStyle name="20% - Accent1 10" xfId="9"/>
    <cellStyle name="20% - Accent1 10 2" xfId="10"/>
    <cellStyle name="20% - Accent1 11" xfId="11"/>
    <cellStyle name="20% - Accent1 11 2" xfId="12"/>
    <cellStyle name="20% - Accent1 12" xfId="13"/>
    <cellStyle name="20% - Accent1 12 2" xfId="14"/>
    <cellStyle name="20% - Accent1 13" xfId="15"/>
    <cellStyle name="20% - Accent1 13 2" xfId="16"/>
    <cellStyle name="20% - Accent1 14" xfId="17"/>
    <cellStyle name="20% - Accent1 14 2" xfId="18"/>
    <cellStyle name="20% - Accent1 15" xfId="19"/>
    <cellStyle name="20% - Accent1 15 2" xfId="20"/>
    <cellStyle name="20% - Accent1 16" xfId="21"/>
    <cellStyle name="20% - Accent1 16 2" xfId="22"/>
    <cellStyle name="20% - Accent1 17" xfId="23"/>
    <cellStyle name="20% - Accent1 17 2" xfId="24"/>
    <cellStyle name="20% - Accent1 2" xfId="25"/>
    <cellStyle name="20% - Accent1 2 2" xfId="26"/>
    <cellStyle name="20% - Accent1 2 2 2" xfId="27"/>
    <cellStyle name="20% - Accent1 2 3" xfId="28"/>
    <cellStyle name="20% - Accent1 2 3 2" xfId="29"/>
    <cellStyle name="20% - Accent1 2 4" xfId="30"/>
    <cellStyle name="20% - Accent1 2 4 2" xfId="31"/>
    <cellStyle name="20% - Accent1 2 5" xfId="32"/>
    <cellStyle name="20% - Accent1 2 5 2" xfId="33"/>
    <cellStyle name="20% - Accent1 2 6" xfId="34"/>
    <cellStyle name="20% - Accent1 2 6 2" xfId="35"/>
    <cellStyle name="20% - Accent1 2 7" xfId="36"/>
    <cellStyle name="20% - Accent1 2 7 2" xfId="37"/>
    <cellStyle name="20% - Accent1 2 8" xfId="38"/>
    <cellStyle name="20% - Accent1 2 9" xfId="39"/>
    <cellStyle name="20% - Accent1 3" xfId="40"/>
    <cellStyle name="20% - Accent1 3 2" xfId="41"/>
    <cellStyle name="20% - Accent1 3 3" xfId="42"/>
    <cellStyle name="20% - Accent1 3 4" xfId="43"/>
    <cellStyle name="20% - Accent1 4" xfId="44"/>
    <cellStyle name="20% - Accent1 4 2" xfId="45"/>
    <cellStyle name="20% - Accent1 5" xfId="46"/>
    <cellStyle name="20% - Accent1 5 2" xfId="47"/>
    <cellStyle name="20% - Accent1 6" xfId="48"/>
    <cellStyle name="20% - Accent1 6 2" xfId="49"/>
    <cellStyle name="20% - Accent1 7" xfId="50"/>
    <cellStyle name="20% - Accent1 7 2" xfId="51"/>
    <cellStyle name="20% - Accent1 8" xfId="52"/>
    <cellStyle name="20% - Accent1 8 2" xfId="53"/>
    <cellStyle name="20% - Accent1 9" xfId="54"/>
    <cellStyle name="20% - Accent1 9 2" xfId="55"/>
    <cellStyle name="20% - Accent2 10" xfId="56"/>
    <cellStyle name="20% - Accent2 10 2" xfId="57"/>
    <cellStyle name="20% - Accent2 11" xfId="58"/>
    <cellStyle name="20% - Accent2 11 2" xfId="59"/>
    <cellStyle name="20% - Accent2 12" xfId="60"/>
    <cellStyle name="20% - Accent2 12 2" xfId="61"/>
    <cellStyle name="20% - Accent2 13" xfId="62"/>
    <cellStyle name="20% - Accent2 13 2" xfId="63"/>
    <cellStyle name="20% - Accent2 14" xfId="64"/>
    <cellStyle name="20% - Accent2 14 2" xfId="65"/>
    <cellStyle name="20% - Accent2 15" xfId="66"/>
    <cellStyle name="20% - Accent2 15 2" xfId="67"/>
    <cellStyle name="20% - Accent2 16" xfId="68"/>
    <cellStyle name="20% - Accent2 16 2" xfId="69"/>
    <cellStyle name="20% - Accent2 17" xfId="70"/>
    <cellStyle name="20% - Accent2 17 2" xfId="71"/>
    <cellStyle name="20% - Accent2 2" xfId="72"/>
    <cellStyle name="20% - Accent2 2 2" xfId="73"/>
    <cellStyle name="20% - Accent2 2 2 2" xfId="74"/>
    <cellStyle name="20% - Accent2 2 3" xfId="75"/>
    <cellStyle name="20% - Accent2 2 3 2" xfId="76"/>
    <cellStyle name="20% - Accent2 2 4" xfId="77"/>
    <cellStyle name="20% - Accent2 2 4 2" xfId="78"/>
    <cellStyle name="20% - Accent2 2 5" xfId="79"/>
    <cellStyle name="20% - Accent2 2 5 2" xfId="80"/>
    <cellStyle name="20% - Accent2 2 6" xfId="81"/>
    <cellStyle name="20% - Accent2 2 6 2" xfId="82"/>
    <cellStyle name="20% - Accent2 2 7" xfId="83"/>
    <cellStyle name="20% - Accent2 2 7 2" xfId="84"/>
    <cellStyle name="20% - Accent2 2 8" xfId="85"/>
    <cellStyle name="20% - Accent2 2 9" xfId="86"/>
    <cellStyle name="20% - Accent2 3" xfId="87"/>
    <cellStyle name="20% - Accent2 3 2" xfId="88"/>
    <cellStyle name="20% - Accent2 3 3" xfId="89"/>
    <cellStyle name="20% - Accent2 3 4" xfId="90"/>
    <cellStyle name="20% - Accent2 4" xfId="91"/>
    <cellStyle name="20% - Accent2 4 2" xfId="92"/>
    <cellStyle name="20% - Accent2 5" xfId="93"/>
    <cellStyle name="20% - Accent2 5 2" xfId="94"/>
    <cellStyle name="20% - Accent2 6" xfId="95"/>
    <cellStyle name="20% - Accent2 6 2" xfId="96"/>
    <cellStyle name="20% - Accent2 7" xfId="97"/>
    <cellStyle name="20% - Accent2 7 2" xfId="98"/>
    <cellStyle name="20% - Accent2 8" xfId="99"/>
    <cellStyle name="20% - Accent2 8 2" xfId="100"/>
    <cellStyle name="20% - Accent2 9" xfId="101"/>
    <cellStyle name="20% - Accent2 9 2" xfId="102"/>
    <cellStyle name="20% - Accent3 10" xfId="103"/>
    <cellStyle name="20% - Accent3 10 2" xfId="104"/>
    <cellStyle name="20% - Accent3 11" xfId="105"/>
    <cellStyle name="20% - Accent3 11 2" xfId="106"/>
    <cellStyle name="20% - Accent3 12" xfId="107"/>
    <cellStyle name="20% - Accent3 12 2" xfId="108"/>
    <cellStyle name="20% - Accent3 13" xfId="109"/>
    <cellStyle name="20% - Accent3 13 2" xfId="110"/>
    <cellStyle name="20% - Accent3 14" xfId="111"/>
    <cellStyle name="20% - Accent3 14 2" xfId="112"/>
    <cellStyle name="20% - Accent3 15" xfId="113"/>
    <cellStyle name="20% - Accent3 15 2" xfId="114"/>
    <cellStyle name="20% - Accent3 16" xfId="115"/>
    <cellStyle name="20% - Accent3 16 2" xfId="116"/>
    <cellStyle name="20% - Accent3 17" xfId="117"/>
    <cellStyle name="20% - Accent3 17 2" xfId="118"/>
    <cellStyle name="20% - Accent3 2" xfId="119"/>
    <cellStyle name="20% - Accent3 2 2" xfId="120"/>
    <cellStyle name="20% - Accent3 2 2 2" xfId="121"/>
    <cellStyle name="20% - Accent3 2 3" xfId="122"/>
    <cellStyle name="20% - Accent3 2 3 2" xfId="123"/>
    <cellStyle name="20% - Accent3 2 4" xfId="124"/>
    <cellStyle name="20% - Accent3 2 4 2" xfId="125"/>
    <cellStyle name="20% - Accent3 2 5" xfId="126"/>
    <cellStyle name="20% - Accent3 2 5 2" xfId="127"/>
    <cellStyle name="20% - Accent3 2 6" xfId="128"/>
    <cellStyle name="20% - Accent3 2 6 2" xfId="129"/>
    <cellStyle name="20% - Accent3 2 7" xfId="130"/>
    <cellStyle name="20% - Accent3 2 7 2" xfId="131"/>
    <cellStyle name="20% - Accent3 2 8" xfId="132"/>
    <cellStyle name="20% - Accent3 2 9" xfId="133"/>
    <cellStyle name="20% - Accent3 3" xfId="134"/>
    <cellStyle name="20% - Accent3 3 2" xfId="135"/>
    <cellStyle name="20% - Accent3 3 3" xfId="136"/>
    <cellStyle name="20% - Accent3 3 4" xfId="137"/>
    <cellStyle name="20% - Accent3 4" xfId="138"/>
    <cellStyle name="20% - Accent3 4 2" xfId="139"/>
    <cellStyle name="20% - Accent3 5" xfId="140"/>
    <cellStyle name="20% - Accent3 5 2" xfId="141"/>
    <cellStyle name="20% - Accent3 6" xfId="142"/>
    <cellStyle name="20% - Accent3 6 2" xfId="143"/>
    <cellStyle name="20% - Accent3 7" xfId="144"/>
    <cellStyle name="20% - Accent3 7 2" xfId="145"/>
    <cellStyle name="20% - Accent3 8" xfId="146"/>
    <cellStyle name="20% - Accent3 8 2" xfId="147"/>
    <cellStyle name="20% - Accent3 9" xfId="148"/>
    <cellStyle name="20% - Accent3 9 2" xfId="149"/>
    <cellStyle name="20% - Accent4 10" xfId="150"/>
    <cellStyle name="20% - Accent4 10 2" xfId="151"/>
    <cellStyle name="20% - Accent4 11" xfId="152"/>
    <cellStyle name="20% - Accent4 11 2" xfId="153"/>
    <cellStyle name="20% - Accent4 12" xfId="154"/>
    <cellStyle name="20% - Accent4 12 2" xfId="155"/>
    <cellStyle name="20% - Accent4 13" xfId="156"/>
    <cellStyle name="20% - Accent4 13 2" xfId="157"/>
    <cellStyle name="20% - Accent4 14" xfId="158"/>
    <cellStyle name="20% - Accent4 14 2" xfId="159"/>
    <cellStyle name="20% - Accent4 15" xfId="160"/>
    <cellStyle name="20% - Accent4 15 2" xfId="161"/>
    <cellStyle name="20% - Accent4 16" xfId="162"/>
    <cellStyle name="20% - Accent4 16 2" xfId="163"/>
    <cellStyle name="20% - Accent4 17" xfId="164"/>
    <cellStyle name="20% - Accent4 17 2" xfId="165"/>
    <cellStyle name="20% - Accent4 2" xfId="166"/>
    <cellStyle name="20% - Accent4 2 2" xfId="167"/>
    <cellStyle name="20% - Accent4 2 2 2" xfId="168"/>
    <cellStyle name="20% - Accent4 2 3" xfId="169"/>
    <cellStyle name="20% - Accent4 2 3 2" xfId="170"/>
    <cellStyle name="20% - Accent4 2 4" xfId="171"/>
    <cellStyle name="20% - Accent4 2 4 2" xfId="172"/>
    <cellStyle name="20% - Accent4 2 5" xfId="173"/>
    <cellStyle name="20% - Accent4 2 5 2" xfId="174"/>
    <cellStyle name="20% - Accent4 2 6" xfId="175"/>
    <cellStyle name="20% - Accent4 2 6 2" xfId="176"/>
    <cellStyle name="20% - Accent4 2 7" xfId="177"/>
    <cellStyle name="20% - Accent4 2 7 2" xfId="178"/>
    <cellStyle name="20% - Accent4 2 8" xfId="179"/>
    <cellStyle name="20% - Accent4 2 9" xfId="180"/>
    <cellStyle name="20% - Accent4 3" xfId="181"/>
    <cellStyle name="20% - Accent4 3 2" xfId="182"/>
    <cellStyle name="20% - Accent4 3 3" xfId="183"/>
    <cellStyle name="20% - Accent4 3 4" xfId="184"/>
    <cellStyle name="20% - Accent4 4" xfId="185"/>
    <cellStyle name="20% - Accent4 4 2" xfId="186"/>
    <cellStyle name="20% - Accent4 5" xfId="187"/>
    <cellStyle name="20% - Accent4 5 2" xfId="188"/>
    <cellStyle name="20% - Accent4 6" xfId="189"/>
    <cellStyle name="20% - Accent4 6 2" xfId="190"/>
    <cellStyle name="20% - Accent4 7" xfId="191"/>
    <cellStyle name="20% - Accent4 7 2" xfId="192"/>
    <cellStyle name="20% - Accent4 8" xfId="193"/>
    <cellStyle name="20% - Accent4 8 2" xfId="194"/>
    <cellStyle name="20% - Accent4 9" xfId="195"/>
    <cellStyle name="20% - Accent4 9 2" xfId="196"/>
    <cellStyle name="20% - Accent5 10" xfId="197"/>
    <cellStyle name="20% - Accent5 10 2" xfId="198"/>
    <cellStyle name="20% - Accent5 11" xfId="199"/>
    <cellStyle name="20% - Accent5 11 2" xfId="200"/>
    <cellStyle name="20% - Accent5 12" xfId="201"/>
    <cellStyle name="20% - Accent5 12 2" xfId="202"/>
    <cellStyle name="20% - Accent5 13" xfId="203"/>
    <cellStyle name="20% - Accent5 13 2" xfId="204"/>
    <cellStyle name="20% - Accent5 14" xfId="205"/>
    <cellStyle name="20% - Accent5 14 2" xfId="206"/>
    <cellStyle name="20% - Accent5 15" xfId="207"/>
    <cellStyle name="20% - Accent5 15 2" xfId="208"/>
    <cellStyle name="20% - Accent5 16" xfId="209"/>
    <cellStyle name="20% - Accent5 16 2" xfId="210"/>
    <cellStyle name="20% - Accent5 17" xfId="211"/>
    <cellStyle name="20% - Accent5 17 2" xfId="212"/>
    <cellStyle name="20% - Accent5 2" xfId="213"/>
    <cellStyle name="20% - Accent5 2 2" xfId="214"/>
    <cellStyle name="20% - Accent5 2 2 2" xfId="215"/>
    <cellStyle name="20% - Accent5 2 3" xfId="216"/>
    <cellStyle name="20% - Accent5 2 3 2" xfId="217"/>
    <cellStyle name="20% - Accent5 2 4" xfId="218"/>
    <cellStyle name="20% - Accent5 2 4 2" xfId="219"/>
    <cellStyle name="20% - Accent5 2 5" xfId="220"/>
    <cellStyle name="20% - Accent5 2 5 2" xfId="221"/>
    <cellStyle name="20% - Accent5 2 6" xfId="222"/>
    <cellStyle name="20% - Accent5 2 6 2" xfId="223"/>
    <cellStyle name="20% - Accent5 2 7" xfId="224"/>
    <cellStyle name="20% - Accent5 2 7 2" xfId="225"/>
    <cellStyle name="20% - Accent5 2 8" xfId="226"/>
    <cellStyle name="20% - Accent5 2 9" xfId="227"/>
    <cellStyle name="20% - Accent5 3" xfId="228"/>
    <cellStyle name="20% - Accent5 3 2" xfId="229"/>
    <cellStyle name="20% - Accent5 3 3" xfId="230"/>
    <cellStyle name="20% - Accent5 3 4" xfId="231"/>
    <cellStyle name="20% - Accent5 4" xfId="232"/>
    <cellStyle name="20% - Accent5 4 2" xfId="233"/>
    <cellStyle name="20% - Accent5 5" xfId="234"/>
    <cellStyle name="20% - Accent5 5 2" xfId="235"/>
    <cellStyle name="20% - Accent5 6" xfId="236"/>
    <cellStyle name="20% - Accent5 6 2" xfId="237"/>
    <cellStyle name="20% - Accent5 7" xfId="238"/>
    <cellStyle name="20% - Accent5 7 2" xfId="239"/>
    <cellStyle name="20% - Accent5 8" xfId="240"/>
    <cellStyle name="20% - Accent5 8 2" xfId="241"/>
    <cellStyle name="20% - Accent5 9" xfId="242"/>
    <cellStyle name="20% - Accent5 9 2" xfId="243"/>
    <cellStyle name="20% - Accent6 10" xfId="244"/>
    <cellStyle name="20% - Accent6 10 2" xfId="245"/>
    <cellStyle name="20% - Accent6 11" xfId="246"/>
    <cellStyle name="20% - Accent6 11 2" xfId="247"/>
    <cellStyle name="20% - Accent6 12" xfId="248"/>
    <cellStyle name="20% - Accent6 12 2" xfId="249"/>
    <cellStyle name="20% - Accent6 13" xfId="250"/>
    <cellStyle name="20% - Accent6 13 2" xfId="251"/>
    <cellStyle name="20% - Accent6 14" xfId="252"/>
    <cellStyle name="20% - Accent6 14 2" xfId="253"/>
    <cellStyle name="20% - Accent6 15" xfId="254"/>
    <cellStyle name="20% - Accent6 15 2" xfId="255"/>
    <cellStyle name="20% - Accent6 16" xfId="256"/>
    <cellStyle name="20% - Accent6 16 2" xfId="257"/>
    <cellStyle name="20% - Accent6 17" xfId="258"/>
    <cellStyle name="20% - Accent6 17 2" xfId="259"/>
    <cellStyle name="20% - Accent6 2" xfId="260"/>
    <cellStyle name="20% - Accent6 2 2" xfId="261"/>
    <cellStyle name="20% - Accent6 2 2 2" xfId="262"/>
    <cellStyle name="20% - Accent6 2 3" xfId="263"/>
    <cellStyle name="20% - Accent6 2 3 2" xfId="264"/>
    <cellStyle name="20% - Accent6 2 4" xfId="265"/>
    <cellStyle name="20% - Accent6 2 4 2" xfId="266"/>
    <cellStyle name="20% - Accent6 2 5" xfId="267"/>
    <cellStyle name="20% - Accent6 2 5 2" xfId="268"/>
    <cellStyle name="20% - Accent6 2 6" xfId="269"/>
    <cellStyle name="20% - Accent6 2 6 2" xfId="270"/>
    <cellStyle name="20% - Accent6 2 7" xfId="271"/>
    <cellStyle name="20% - Accent6 2 7 2" xfId="272"/>
    <cellStyle name="20% - Accent6 2 8" xfId="273"/>
    <cellStyle name="20% - Accent6 2 9" xfId="274"/>
    <cellStyle name="20% - Accent6 3" xfId="275"/>
    <cellStyle name="20% - Accent6 3 2" xfId="276"/>
    <cellStyle name="20% - Accent6 3 3" xfId="277"/>
    <cellStyle name="20% - Accent6 3 4" xfId="278"/>
    <cellStyle name="20% - Accent6 4" xfId="279"/>
    <cellStyle name="20% - Accent6 4 2" xfId="280"/>
    <cellStyle name="20% - Accent6 5" xfId="281"/>
    <cellStyle name="20% - Accent6 5 2" xfId="282"/>
    <cellStyle name="20% - Accent6 6" xfId="283"/>
    <cellStyle name="20% - Accent6 6 2" xfId="284"/>
    <cellStyle name="20% - Accent6 7" xfId="285"/>
    <cellStyle name="20% - Accent6 7 2" xfId="286"/>
    <cellStyle name="20% - Accent6 8" xfId="287"/>
    <cellStyle name="20% - Accent6 8 2" xfId="288"/>
    <cellStyle name="20% - Accent6 9" xfId="289"/>
    <cellStyle name="20% - Accent6 9 2" xfId="290"/>
    <cellStyle name="25c734c591" xfId="291"/>
    <cellStyle name="40% - Accent1 10" xfId="292"/>
    <cellStyle name="40% - Accent1 10 2" xfId="293"/>
    <cellStyle name="40% - Accent1 11" xfId="294"/>
    <cellStyle name="40% - Accent1 11 2" xfId="295"/>
    <cellStyle name="40% - Accent1 12" xfId="296"/>
    <cellStyle name="40% - Accent1 12 2" xfId="297"/>
    <cellStyle name="40% - Accent1 13" xfId="298"/>
    <cellStyle name="40% - Accent1 13 2" xfId="299"/>
    <cellStyle name="40% - Accent1 14" xfId="300"/>
    <cellStyle name="40% - Accent1 14 2" xfId="301"/>
    <cellStyle name="40% - Accent1 15" xfId="302"/>
    <cellStyle name="40% - Accent1 15 2" xfId="303"/>
    <cellStyle name="40% - Accent1 16" xfId="304"/>
    <cellStyle name="40% - Accent1 16 2" xfId="305"/>
    <cellStyle name="40% - Accent1 17" xfId="306"/>
    <cellStyle name="40% - Accent1 17 2" xfId="307"/>
    <cellStyle name="40% - Accent1 2" xfId="308"/>
    <cellStyle name="40% - Accent1 2 2" xfId="309"/>
    <cellStyle name="40% - Accent1 2 2 2" xfId="310"/>
    <cellStyle name="40% - Accent1 2 3" xfId="311"/>
    <cellStyle name="40% - Accent1 2 3 2" xfId="312"/>
    <cellStyle name="40% - Accent1 2 4" xfId="313"/>
    <cellStyle name="40% - Accent1 2 4 2" xfId="314"/>
    <cellStyle name="40% - Accent1 2 5" xfId="315"/>
    <cellStyle name="40% - Accent1 2 5 2" xfId="316"/>
    <cellStyle name="40% - Accent1 2 6" xfId="317"/>
    <cellStyle name="40% - Accent1 2 6 2" xfId="318"/>
    <cellStyle name="40% - Accent1 2 7" xfId="319"/>
    <cellStyle name="40% - Accent1 2 7 2" xfId="320"/>
    <cellStyle name="40% - Accent1 2 8" xfId="321"/>
    <cellStyle name="40% - Accent1 2 9" xfId="322"/>
    <cellStyle name="40% - Accent1 3" xfId="323"/>
    <cellStyle name="40% - Accent1 3 2" xfId="324"/>
    <cellStyle name="40% - Accent1 3 3" xfId="325"/>
    <cellStyle name="40% - Accent1 3 4" xfId="326"/>
    <cellStyle name="40% - Accent1 4" xfId="327"/>
    <cellStyle name="40% - Accent1 4 2" xfId="328"/>
    <cellStyle name="40% - Accent1 5" xfId="329"/>
    <cellStyle name="40% - Accent1 5 2" xfId="330"/>
    <cellStyle name="40% - Accent1 6" xfId="331"/>
    <cellStyle name="40% - Accent1 6 2" xfId="332"/>
    <cellStyle name="40% - Accent1 7" xfId="333"/>
    <cellStyle name="40% - Accent1 7 2" xfId="334"/>
    <cellStyle name="40% - Accent1 8" xfId="335"/>
    <cellStyle name="40% - Accent1 8 2" xfId="336"/>
    <cellStyle name="40% - Accent1 9" xfId="337"/>
    <cellStyle name="40% - Accent1 9 2" xfId="338"/>
    <cellStyle name="40% - Accent2 10" xfId="339"/>
    <cellStyle name="40% - Accent2 10 2" xfId="340"/>
    <cellStyle name="40% - Accent2 11" xfId="341"/>
    <cellStyle name="40% - Accent2 11 2" xfId="342"/>
    <cellStyle name="40% - Accent2 12" xfId="343"/>
    <cellStyle name="40% - Accent2 12 2" xfId="344"/>
    <cellStyle name="40% - Accent2 13" xfId="345"/>
    <cellStyle name="40% - Accent2 13 2" xfId="346"/>
    <cellStyle name="40% - Accent2 14" xfId="347"/>
    <cellStyle name="40% - Accent2 14 2" xfId="348"/>
    <cellStyle name="40% - Accent2 15" xfId="349"/>
    <cellStyle name="40% - Accent2 15 2" xfId="350"/>
    <cellStyle name="40% - Accent2 16" xfId="351"/>
    <cellStyle name="40% - Accent2 16 2" xfId="352"/>
    <cellStyle name="40% - Accent2 17" xfId="353"/>
    <cellStyle name="40% - Accent2 17 2" xfId="354"/>
    <cellStyle name="40% - Accent2 2" xfId="355"/>
    <cellStyle name="40% - Accent2 2 2" xfId="356"/>
    <cellStyle name="40% - Accent2 2 2 2" xfId="357"/>
    <cellStyle name="40% - Accent2 2 3" xfId="358"/>
    <cellStyle name="40% - Accent2 2 3 2" xfId="359"/>
    <cellStyle name="40% - Accent2 2 4" xfId="360"/>
    <cellStyle name="40% - Accent2 2 4 2" xfId="361"/>
    <cellStyle name="40% - Accent2 2 5" xfId="362"/>
    <cellStyle name="40% - Accent2 2 5 2" xfId="363"/>
    <cellStyle name="40% - Accent2 2 6" xfId="364"/>
    <cellStyle name="40% - Accent2 2 6 2" xfId="365"/>
    <cellStyle name="40% - Accent2 2 7" xfId="366"/>
    <cellStyle name="40% - Accent2 2 7 2" xfId="367"/>
    <cellStyle name="40% - Accent2 2 8" xfId="368"/>
    <cellStyle name="40% - Accent2 2 9" xfId="369"/>
    <cellStyle name="40% - Accent2 3" xfId="370"/>
    <cellStyle name="40% - Accent2 3 2" xfId="371"/>
    <cellStyle name="40% - Accent2 3 3" xfId="372"/>
    <cellStyle name="40% - Accent2 3 4" xfId="373"/>
    <cellStyle name="40% - Accent2 4" xfId="374"/>
    <cellStyle name="40% - Accent2 4 2" xfId="375"/>
    <cellStyle name="40% - Accent2 5" xfId="376"/>
    <cellStyle name="40% - Accent2 5 2" xfId="377"/>
    <cellStyle name="40% - Accent2 6" xfId="378"/>
    <cellStyle name="40% - Accent2 6 2" xfId="379"/>
    <cellStyle name="40% - Accent2 7" xfId="380"/>
    <cellStyle name="40% - Accent2 7 2" xfId="381"/>
    <cellStyle name="40% - Accent2 8" xfId="382"/>
    <cellStyle name="40% - Accent2 8 2" xfId="383"/>
    <cellStyle name="40% - Accent2 9" xfId="384"/>
    <cellStyle name="40% - Accent2 9 2" xfId="385"/>
    <cellStyle name="40% - Accent3 10" xfId="386"/>
    <cellStyle name="40% - Accent3 10 2" xfId="387"/>
    <cellStyle name="40% - Accent3 11" xfId="388"/>
    <cellStyle name="40% - Accent3 11 2" xfId="389"/>
    <cellStyle name="40% - Accent3 12" xfId="390"/>
    <cellStyle name="40% - Accent3 12 2" xfId="391"/>
    <cellStyle name="40% - Accent3 13" xfId="392"/>
    <cellStyle name="40% - Accent3 13 2" xfId="393"/>
    <cellStyle name="40% - Accent3 14" xfId="394"/>
    <cellStyle name="40% - Accent3 14 2" xfId="395"/>
    <cellStyle name="40% - Accent3 15" xfId="396"/>
    <cellStyle name="40% - Accent3 15 2" xfId="397"/>
    <cellStyle name="40% - Accent3 16" xfId="398"/>
    <cellStyle name="40% - Accent3 16 2" xfId="399"/>
    <cellStyle name="40% - Accent3 17" xfId="400"/>
    <cellStyle name="40% - Accent3 17 2" xfId="401"/>
    <cellStyle name="40% - Accent3 2" xfId="402"/>
    <cellStyle name="40% - Accent3 2 2" xfId="403"/>
    <cellStyle name="40% - Accent3 2 2 2" xfId="404"/>
    <cellStyle name="40% - Accent3 2 3" xfId="405"/>
    <cellStyle name="40% - Accent3 2 3 2" xfId="406"/>
    <cellStyle name="40% - Accent3 2 4" xfId="407"/>
    <cellStyle name="40% - Accent3 2 4 2" xfId="408"/>
    <cellStyle name="40% - Accent3 2 5" xfId="409"/>
    <cellStyle name="40% - Accent3 2 5 2" xfId="410"/>
    <cellStyle name="40% - Accent3 2 6" xfId="411"/>
    <cellStyle name="40% - Accent3 2 6 2" xfId="412"/>
    <cellStyle name="40% - Accent3 2 7" xfId="413"/>
    <cellStyle name="40% - Accent3 2 7 2" xfId="414"/>
    <cellStyle name="40% - Accent3 2 8" xfId="415"/>
    <cellStyle name="40% - Accent3 2 9" xfId="416"/>
    <cellStyle name="40% - Accent3 3" xfId="417"/>
    <cellStyle name="40% - Accent3 3 2" xfId="418"/>
    <cellStyle name="40% - Accent3 3 3" xfId="419"/>
    <cellStyle name="40% - Accent3 3 4" xfId="420"/>
    <cellStyle name="40% - Accent3 4" xfId="421"/>
    <cellStyle name="40% - Accent3 4 2" xfId="422"/>
    <cellStyle name="40% - Accent3 5" xfId="423"/>
    <cellStyle name="40% - Accent3 5 2" xfId="424"/>
    <cellStyle name="40% - Accent3 6" xfId="425"/>
    <cellStyle name="40% - Accent3 6 2" xfId="426"/>
    <cellStyle name="40% - Accent3 7" xfId="427"/>
    <cellStyle name="40% - Accent3 7 2" xfId="428"/>
    <cellStyle name="40% - Accent3 8" xfId="429"/>
    <cellStyle name="40% - Accent3 8 2" xfId="430"/>
    <cellStyle name="40% - Accent3 9" xfId="431"/>
    <cellStyle name="40% - Accent3 9 2" xfId="432"/>
    <cellStyle name="40% - Accent4 10" xfId="433"/>
    <cellStyle name="40% - Accent4 10 2" xfId="434"/>
    <cellStyle name="40% - Accent4 11" xfId="435"/>
    <cellStyle name="40% - Accent4 11 2" xfId="436"/>
    <cellStyle name="40% - Accent4 12" xfId="437"/>
    <cellStyle name="40% - Accent4 12 2" xfId="438"/>
    <cellStyle name="40% - Accent4 13" xfId="439"/>
    <cellStyle name="40% - Accent4 13 2" xfId="440"/>
    <cellStyle name="40% - Accent4 14" xfId="441"/>
    <cellStyle name="40% - Accent4 14 2" xfId="442"/>
    <cellStyle name="40% - Accent4 15" xfId="443"/>
    <cellStyle name="40% - Accent4 15 2" xfId="444"/>
    <cellStyle name="40% - Accent4 16" xfId="445"/>
    <cellStyle name="40% - Accent4 16 2" xfId="446"/>
    <cellStyle name="40% - Accent4 17" xfId="447"/>
    <cellStyle name="40% - Accent4 17 2" xfId="448"/>
    <cellStyle name="40% - Accent4 2" xfId="449"/>
    <cellStyle name="40% - Accent4 2 2" xfId="450"/>
    <cellStyle name="40% - Accent4 2 2 2" xfId="451"/>
    <cellStyle name="40% - Accent4 2 3" xfId="452"/>
    <cellStyle name="40% - Accent4 2 3 2" xfId="453"/>
    <cellStyle name="40% - Accent4 2 4" xfId="454"/>
    <cellStyle name="40% - Accent4 2 4 2" xfId="455"/>
    <cellStyle name="40% - Accent4 2 5" xfId="456"/>
    <cellStyle name="40% - Accent4 2 5 2" xfId="457"/>
    <cellStyle name="40% - Accent4 2 6" xfId="458"/>
    <cellStyle name="40% - Accent4 2 6 2" xfId="459"/>
    <cellStyle name="40% - Accent4 2 7" xfId="460"/>
    <cellStyle name="40% - Accent4 2 7 2" xfId="461"/>
    <cellStyle name="40% - Accent4 2 8" xfId="462"/>
    <cellStyle name="40% - Accent4 2 9" xfId="463"/>
    <cellStyle name="40% - Accent4 3" xfId="464"/>
    <cellStyle name="40% - Accent4 3 2" xfId="465"/>
    <cellStyle name="40% - Accent4 3 3" xfId="466"/>
    <cellStyle name="40% - Accent4 3 4" xfId="467"/>
    <cellStyle name="40% - Accent4 4" xfId="468"/>
    <cellStyle name="40% - Accent4 4 2" xfId="469"/>
    <cellStyle name="40% - Accent4 5" xfId="470"/>
    <cellStyle name="40% - Accent4 5 2" xfId="471"/>
    <cellStyle name="40% - Accent4 6" xfId="472"/>
    <cellStyle name="40% - Accent4 6 2" xfId="473"/>
    <cellStyle name="40% - Accent4 7" xfId="474"/>
    <cellStyle name="40% - Accent4 7 2" xfId="475"/>
    <cellStyle name="40% - Accent4 8" xfId="476"/>
    <cellStyle name="40% - Accent4 8 2" xfId="477"/>
    <cellStyle name="40% - Accent4 9" xfId="478"/>
    <cellStyle name="40% - Accent4 9 2" xfId="479"/>
    <cellStyle name="40% - Accent5 10" xfId="480"/>
    <cellStyle name="40% - Accent5 10 2" xfId="481"/>
    <cellStyle name="40% - Accent5 11" xfId="482"/>
    <cellStyle name="40% - Accent5 11 2" xfId="483"/>
    <cellStyle name="40% - Accent5 12" xfId="484"/>
    <cellStyle name="40% - Accent5 12 2" xfId="485"/>
    <cellStyle name="40% - Accent5 13" xfId="486"/>
    <cellStyle name="40% - Accent5 13 2" xfId="487"/>
    <cellStyle name="40% - Accent5 14" xfId="488"/>
    <cellStyle name="40% - Accent5 14 2" xfId="489"/>
    <cellStyle name="40% - Accent5 15" xfId="490"/>
    <cellStyle name="40% - Accent5 15 2" xfId="491"/>
    <cellStyle name="40% - Accent5 16" xfId="492"/>
    <cellStyle name="40% - Accent5 16 2" xfId="493"/>
    <cellStyle name="40% - Accent5 17" xfId="494"/>
    <cellStyle name="40% - Accent5 17 2" xfId="495"/>
    <cellStyle name="40% - Accent5 2" xfId="496"/>
    <cellStyle name="40% - Accent5 2 2" xfId="497"/>
    <cellStyle name="40% - Accent5 2 2 2" xfId="498"/>
    <cellStyle name="40% - Accent5 2 3" xfId="499"/>
    <cellStyle name="40% - Accent5 2 3 2" xfId="500"/>
    <cellStyle name="40% - Accent5 2 4" xfId="501"/>
    <cellStyle name="40% - Accent5 2 4 2" xfId="502"/>
    <cellStyle name="40% - Accent5 2 5" xfId="503"/>
    <cellStyle name="40% - Accent5 2 5 2" xfId="504"/>
    <cellStyle name="40% - Accent5 2 6" xfId="505"/>
    <cellStyle name="40% - Accent5 2 6 2" xfId="506"/>
    <cellStyle name="40% - Accent5 2 7" xfId="507"/>
    <cellStyle name="40% - Accent5 2 7 2" xfId="508"/>
    <cellStyle name="40% - Accent5 2 8" xfId="509"/>
    <cellStyle name="40% - Accent5 2 9" xfId="510"/>
    <cellStyle name="40% - Accent5 3" xfId="511"/>
    <cellStyle name="40% - Accent5 3 2" xfId="512"/>
    <cellStyle name="40% - Accent5 3 3" xfId="513"/>
    <cellStyle name="40% - Accent5 3 4" xfId="514"/>
    <cellStyle name="40% - Accent5 4" xfId="515"/>
    <cellStyle name="40% - Accent5 4 2" xfId="516"/>
    <cellStyle name="40% - Accent5 5" xfId="517"/>
    <cellStyle name="40% - Accent5 5 2" xfId="518"/>
    <cellStyle name="40% - Accent5 6" xfId="519"/>
    <cellStyle name="40% - Accent5 6 2" xfId="520"/>
    <cellStyle name="40% - Accent5 7" xfId="521"/>
    <cellStyle name="40% - Accent5 7 2" xfId="522"/>
    <cellStyle name="40% - Accent5 8" xfId="523"/>
    <cellStyle name="40% - Accent5 8 2" xfId="524"/>
    <cellStyle name="40% - Accent5 9" xfId="525"/>
    <cellStyle name="40% - Accent5 9 2" xfId="526"/>
    <cellStyle name="40% - Accent6 10" xfId="527"/>
    <cellStyle name="40% - Accent6 10 2" xfId="528"/>
    <cellStyle name="40% - Accent6 11" xfId="529"/>
    <cellStyle name="40% - Accent6 11 2" xfId="530"/>
    <cellStyle name="40% - Accent6 12" xfId="531"/>
    <cellStyle name="40% - Accent6 12 2" xfId="532"/>
    <cellStyle name="40% - Accent6 13" xfId="533"/>
    <cellStyle name="40% - Accent6 13 2" xfId="534"/>
    <cellStyle name="40% - Accent6 14" xfId="535"/>
    <cellStyle name="40% - Accent6 14 2" xfId="536"/>
    <cellStyle name="40% - Accent6 15" xfId="537"/>
    <cellStyle name="40% - Accent6 15 2" xfId="538"/>
    <cellStyle name="40% - Accent6 16" xfId="539"/>
    <cellStyle name="40% - Accent6 16 2" xfId="540"/>
    <cellStyle name="40% - Accent6 17" xfId="541"/>
    <cellStyle name="40% - Accent6 17 2" xfId="542"/>
    <cellStyle name="40% - Accent6 2" xfId="543"/>
    <cellStyle name="40% - Accent6 2 2" xfId="544"/>
    <cellStyle name="40% - Accent6 2 2 2" xfId="545"/>
    <cellStyle name="40% - Accent6 2 3" xfId="546"/>
    <cellStyle name="40% - Accent6 2 3 2" xfId="547"/>
    <cellStyle name="40% - Accent6 2 4" xfId="548"/>
    <cellStyle name="40% - Accent6 2 4 2" xfId="549"/>
    <cellStyle name="40% - Accent6 2 5" xfId="550"/>
    <cellStyle name="40% - Accent6 2 5 2" xfId="551"/>
    <cellStyle name="40% - Accent6 2 6" xfId="552"/>
    <cellStyle name="40% - Accent6 2 6 2" xfId="553"/>
    <cellStyle name="40% - Accent6 2 7" xfId="554"/>
    <cellStyle name="40% - Accent6 2 7 2" xfId="555"/>
    <cellStyle name="40% - Accent6 2 8" xfId="556"/>
    <cellStyle name="40% - Accent6 2 9" xfId="557"/>
    <cellStyle name="40% - Accent6 3" xfId="558"/>
    <cellStyle name="40% - Accent6 3 2" xfId="559"/>
    <cellStyle name="40% - Accent6 3 3" xfId="560"/>
    <cellStyle name="40% - Accent6 3 4" xfId="561"/>
    <cellStyle name="40% - Accent6 4" xfId="562"/>
    <cellStyle name="40% - Accent6 4 2" xfId="563"/>
    <cellStyle name="40% - Accent6 5" xfId="564"/>
    <cellStyle name="40% - Accent6 5 2" xfId="565"/>
    <cellStyle name="40% - Accent6 6" xfId="566"/>
    <cellStyle name="40% - Accent6 6 2" xfId="567"/>
    <cellStyle name="40% - Accent6 7" xfId="568"/>
    <cellStyle name="40% - Accent6 7 2" xfId="569"/>
    <cellStyle name="40% - Accent6 8" xfId="570"/>
    <cellStyle name="40% - Accent6 8 2" xfId="571"/>
    <cellStyle name="40% - Accent6 9" xfId="572"/>
    <cellStyle name="40% - Accent6 9 2" xfId="573"/>
    <cellStyle name="56d2a6896d" xfId="574"/>
    <cellStyle name="60% - Accent1 10" xfId="575"/>
    <cellStyle name="60% - Accent1 11" xfId="576"/>
    <cellStyle name="60% - Accent1 12" xfId="577"/>
    <cellStyle name="60% - Accent1 13" xfId="578"/>
    <cellStyle name="60% - Accent1 14" xfId="579"/>
    <cellStyle name="60% - Accent1 15" xfId="580"/>
    <cellStyle name="60% - Accent1 16" xfId="581"/>
    <cellStyle name="60% - Accent1 17" xfId="582"/>
    <cellStyle name="60% - Accent1 2" xfId="583"/>
    <cellStyle name="60% - Accent1 2 2" xfId="584"/>
    <cellStyle name="60% - Accent1 2 3" xfId="585"/>
    <cellStyle name="60% - Accent1 2 4" xfId="586"/>
    <cellStyle name="60% - Accent1 2 5" xfId="587"/>
    <cellStyle name="60% - Accent1 2 6" xfId="588"/>
    <cellStyle name="60% - Accent1 3" xfId="589"/>
    <cellStyle name="60% - Accent1 4" xfId="590"/>
    <cellStyle name="60% - Accent1 5" xfId="591"/>
    <cellStyle name="60% - Accent1 6" xfId="592"/>
    <cellStyle name="60% - Accent1 7" xfId="593"/>
    <cellStyle name="60% - Accent1 8" xfId="594"/>
    <cellStyle name="60% - Accent1 9" xfId="595"/>
    <cellStyle name="60% - Accent2 10" xfId="596"/>
    <cellStyle name="60% - Accent2 11" xfId="597"/>
    <cellStyle name="60% - Accent2 12" xfId="598"/>
    <cellStyle name="60% - Accent2 13" xfId="599"/>
    <cellStyle name="60% - Accent2 14" xfId="600"/>
    <cellStyle name="60% - Accent2 15" xfId="601"/>
    <cellStyle name="60% - Accent2 16" xfId="602"/>
    <cellStyle name="60% - Accent2 17" xfId="603"/>
    <cellStyle name="60% - Accent2 2" xfId="604"/>
    <cellStyle name="60% - Accent2 2 2" xfId="605"/>
    <cellStyle name="60% - Accent2 2 3" xfId="606"/>
    <cellStyle name="60% - Accent2 2 4" xfId="607"/>
    <cellStyle name="60% - Accent2 2 5" xfId="608"/>
    <cellStyle name="60% - Accent2 2 6" xfId="609"/>
    <cellStyle name="60% - Accent2 3" xfId="610"/>
    <cellStyle name="60% - Accent2 4" xfId="611"/>
    <cellStyle name="60% - Accent2 5" xfId="612"/>
    <cellStyle name="60% - Accent2 6" xfId="613"/>
    <cellStyle name="60% - Accent2 7" xfId="614"/>
    <cellStyle name="60% - Accent2 8" xfId="615"/>
    <cellStyle name="60% - Accent2 9" xfId="616"/>
    <cellStyle name="60% - Accent3 10" xfId="617"/>
    <cellStyle name="60% - Accent3 11" xfId="618"/>
    <cellStyle name="60% - Accent3 12" xfId="619"/>
    <cellStyle name="60% - Accent3 13" xfId="620"/>
    <cellStyle name="60% - Accent3 14" xfId="621"/>
    <cellStyle name="60% - Accent3 15" xfId="622"/>
    <cellStyle name="60% - Accent3 16" xfId="623"/>
    <cellStyle name="60% - Accent3 17" xfId="624"/>
    <cellStyle name="60% - Accent3 2" xfId="625"/>
    <cellStyle name="60% - Accent3 2 2" xfId="626"/>
    <cellStyle name="60% - Accent3 2 3" xfId="627"/>
    <cellStyle name="60% - Accent3 2 4" xfId="628"/>
    <cellStyle name="60% - Accent3 2 5" xfId="629"/>
    <cellStyle name="60% - Accent3 2 6" xfId="630"/>
    <cellStyle name="60% - Accent3 3" xfId="631"/>
    <cellStyle name="60% - Accent3 4" xfId="632"/>
    <cellStyle name="60% - Accent3 5" xfId="633"/>
    <cellStyle name="60% - Accent3 6" xfId="634"/>
    <cellStyle name="60% - Accent3 7" xfId="635"/>
    <cellStyle name="60% - Accent3 8" xfId="636"/>
    <cellStyle name="60% - Accent3 9" xfId="637"/>
    <cellStyle name="60% - Accent4 10" xfId="638"/>
    <cellStyle name="60% - Accent4 11" xfId="639"/>
    <cellStyle name="60% - Accent4 12" xfId="640"/>
    <cellStyle name="60% - Accent4 13" xfId="641"/>
    <cellStyle name="60% - Accent4 14" xfId="642"/>
    <cellStyle name="60% - Accent4 15" xfId="643"/>
    <cellStyle name="60% - Accent4 16" xfId="644"/>
    <cellStyle name="60% - Accent4 17" xfId="645"/>
    <cellStyle name="60% - Accent4 2" xfId="646"/>
    <cellStyle name="60% - Accent4 2 2" xfId="647"/>
    <cellStyle name="60% - Accent4 2 3" xfId="648"/>
    <cellStyle name="60% - Accent4 2 4" xfId="649"/>
    <cellStyle name="60% - Accent4 2 5" xfId="650"/>
    <cellStyle name="60% - Accent4 2 6" xfId="651"/>
    <cellStyle name="60% - Accent4 3" xfId="652"/>
    <cellStyle name="60% - Accent4 4" xfId="653"/>
    <cellStyle name="60% - Accent4 5" xfId="654"/>
    <cellStyle name="60% - Accent4 6" xfId="655"/>
    <cellStyle name="60% - Accent4 7" xfId="656"/>
    <cellStyle name="60% - Accent4 8" xfId="657"/>
    <cellStyle name="60% - Accent4 9" xfId="658"/>
    <cellStyle name="60% - Accent5 10" xfId="659"/>
    <cellStyle name="60% - Accent5 11" xfId="660"/>
    <cellStyle name="60% - Accent5 12" xfId="661"/>
    <cellStyle name="60% - Accent5 13" xfId="662"/>
    <cellStyle name="60% - Accent5 14" xfId="663"/>
    <cellStyle name="60% - Accent5 15" xfId="664"/>
    <cellStyle name="60% - Accent5 16" xfId="665"/>
    <cellStyle name="60% - Accent5 17" xfId="666"/>
    <cellStyle name="60% - Accent5 2" xfId="667"/>
    <cellStyle name="60% - Accent5 2 2" xfId="668"/>
    <cellStyle name="60% - Accent5 2 3" xfId="669"/>
    <cellStyle name="60% - Accent5 2 4" xfId="670"/>
    <cellStyle name="60% - Accent5 2 5" xfId="671"/>
    <cellStyle name="60% - Accent5 2 6" xfId="672"/>
    <cellStyle name="60% - Accent5 3" xfId="673"/>
    <cellStyle name="60% - Accent5 4" xfId="674"/>
    <cellStyle name="60% - Accent5 5" xfId="675"/>
    <cellStyle name="60% - Accent5 6" xfId="676"/>
    <cellStyle name="60% - Accent5 7" xfId="677"/>
    <cellStyle name="60% - Accent5 8" xfId="678"/>
    <cellStyle name="60% - Accent5 9" xfId="679"/>
    <cellStyle name="60% - Accent6 10" xfId="680"/>
    <cellStyle name="60% - Accent6 11" xfId="681"/>
    <cellStyle name="60% - Accent6 12" xfId="682"/>
    <cellStyle name="60% - Accent6 13" xfId="683"/>
    <cellStyle name="60% - Accent6 14" xfId="684"/>
    <cellStyle name="60% - Accent6 15" xfId="685"/>
    <cellStyle name="60% - Accent6 16" xfId="686"/>
    <cellStyle name="60% - Accent6 17" xfId="687"/>
    <cellStyle name="60% - Accent6 2" xfId="688"/>
    <cellStyle name="60% - Accent6 2 2" xfId="689"/>
    <cellStyle name="60% - Accent6 2 3" xfId="690"/>
    <cellStyle name="60% - Accent6 2 4" xfId="691"/>
    <cellStyle name="60% - Accent6 2 5" xfId="692"/>
    <cellStyle name="60% - Accent6 2 6" xfId="693"/>
    <cellStyle name="60% - Accent6 3" xfId="694"/>
    <cellStyle name="60% - Accent6 4" xfId="695"/>
    <cellStyle name="60% - Accent6 5" xfId="696"/>
    <cellStyle name="60% - Accent6 6" xfId="697"/>
    <cellStyle name="60% - Accent6 7" xfId="698"/>
    <cellStyle name="60% - Accent6 8" xfId="699"/>
    <cellStyle name="60% - Accent6 9" xfId="700"/>
    <cellStyle name="671a1f7609" xfId="701"/>
    <cellStyle name="7db27fc9af_0" xfId="702"/>
    <cellStyle name="8cce065a96" xfId="703"/>
    <cellStyle name="Accent1 10" xfId="704"/>
    <cellStyle name="Accent1 11" xfId="705"/>
    <cellStyle name="Accent1 12" xfId="706"/>
    <cellStyle name="Accent1 13" xfId="707"/>
    <cellStyle name="Accent1 14" xfId="708"/>
    <cellStyle name="Accent1 15" xfId="709"/>
    <cellStyle name="Accent1 16" xfId="710"/>
    <cellStyle name="Accent1 17" xfId="711"/>
    <cellStyle name="Accent1 2" xfId="712"/>
    <cellStyle name="Accent1 2 2" xfId="713"/>
    <cellStyle name="Accent1 2 3" xfId="714"/>
    <cellStyle name="Accent1 2 4" xfId="715"/>
    <cellStyle name="Accent1 2 5" xfId="716"/>
    <cellStyle name="Accent1 2 6" xfId="717"/>
    <cellStyle name="Accent1 3" xfId="718"/>
    <cellStyle name="Accent1 4" xfId="719"/>
    <cellStyle name="Accent1 5" xfId="720"/>
    <cellStyle name="Accent1 6" xfId="721"/>
    <cellStyle name="Accent1 7" xfId="722"/>
    <cellStyle name="Accent1 8" xfId="723"/>
    <cellStyle name="Accent1 9" xfId="724"/>
    <cellStyle name="Accent2 10" xfId="725"/>
    <cellStyle name="Accent2 11" xfId="726"/>
    <cellStyle name="Accent2 12" xfId="727"/>
    <cellStyle name="Accent2 13" xfId="728"/>
    <cellStyle name="Accent2 14" xfId="729"/>
    <cellStyle name="Accent2 15" xfId="730"/>
    <cellStyle name="Accent2 16" xfId="731"/>
    <cellStyle name="Accent2 17" xfId="732"/>
    <cellStyle name="Accent2 2" xfId="733"/>
    <cellStyle name="Accent2 2 2" xfId="734"/>
    <cellStyle name="Accent2 2 3" xfId="735"/>
    <cellStyle name="Accent2 2 4" xfId="736"/>
    <cellStyle name="Accent2 2 5" xfId="737"/>
    <cellStyle name="Accent2 2 6" xfId="738"/>
    <cellStyle name="Accent2 3" xfId="739"/>
    <cellStyle name="Accent2 4" xfId="740"/>
    <cellStyle name="Accent2 5" xfId="741"/>
    <cellStyle name="Accent2 6" xfId="742"/>
    <cellStyle name="Accent2 7" xfId="743"/>
    <cellStyle name="Accent2 8" xfId="744"/>
    <cellStyle name="Accent2 9" xfId="745"/>
    <cellStyle name="Accent3 10" xfId="746"/>
    <cellStyle name="Accent3 11" xfId="747"/>
    <cellStyle name="Accent3 12" xfId="748"/>
    <cellStyle name="Accent3 13" xfId="749"/>
    <cellStyle name="Accent3 14" xfId="750"/>
    <cellStyle name="Accent3 15" xfId="751"/>
    <cellStyle name="Accent3 16" xfId="752"/>
    <cellStyle name="Accent3 17" xfId="753"/>
    <cellStyle name="Accent3 2" xfId="754"/>
    <cellStyle name="Accent3 2 2" xfId="755"/>
    <cellStyle name="Accent3 2 3" xfId="756"/>
    <cellStyle name="Accent3 2 4" xfId="757"/>
    <cellStyle name="Accent3 2 5" xfId="758"/>
    <cellStyle name="Accent3 2 6" xfId="759"/>
    <cellStyle name="Accent3 3" xfId="760"/>
    <cellStyle name="Accent3 4" xfId="761"/>
    <cellStyle name="Accent3 5" xfId="762"/>
    <cellStyle name="Accent3 6" xfId="763"/>
    <cellStyle name="Accent3 7" xfId="764"/>
    <cellStyle name="Accent3 8" xfId="765"/>
    <cellStyle name="Accent3 9" xfId="766"/>
    <cellStyle name="Accent4 10" xfId="767"/>
    <cellStyle name="Accent4 11" xfId="768"/>
    <cellStyle name="Accent4 12" xfId="769"/>
    <cellStyle name="Accent4 13" xfId="770"/>
    <cellStyle name="Accent4 14" xfId="771"/>
    <cellStyle name="Accent4 15" xfId="772"/>
    <cellStyle name="Accent4 16" xfId="773"/>
    <cellStyle name="Accent4 17" xfId="774"/>
    <cellStyle name="Accent4 2" xfId="775"/>
    <cellStyle name="Accent4 2 2" xfId="776"/>
    <cellStyle name="Accent4 2 3" xfId="777"/>
    <cellStyle name="Accent4 2 4" xfId="778"/>
    <cellStyle name="Accent4 2 5" xfId="779"/>
    <cellStyle name="Accent4 2 6" xfId="780"/>
    <cellStyle name="Accent4 3" xfId="781"/>
    <cellStyle name="Accent4 4" xfId="782"/>
    <cellStyle name="Accent4 5" xfId="783"/>
    <cellStyle name="Accent4 6" xfId="784"/>
    <cellStyle name="Accent4 7" xfId="785"/>
    <cellStyle name="Accent4 8" xfId="786"/>
    <cellStyle name="Accent4 9" xfId="787"/>
    <cellStyle name="Accent5 10" xfId="788"/>
    <cellStyle name="Accent5 11" xfId="789"/>
    <cellStyle name="Accent5 12" xfId="790"/>
    <cellStyle name="Accent5 13" xfId="791"/>
    <cellStyle name="Accent5 14" xfId="792"/>
    <cellStyle name="Accent5 15" xfId="793"/>
    <cellStyle name="Accent5 16" xfId="794"/>
    <cellStyle name="Accent5 17" xfId="795"/>
    <cellStyle name="Accent5 2" xfId="796"/>
    <cellStyle name="Accent5 2 2" xfId="797"/>
    <cellStyle name="Accent5 2 3" xfId="798"/>
    <cellStyle name="Accent5 2 4" xfId="799"/>
    <cellStyle name="Accent5 2 5" xfId="800"/>
    <cellStyle name="Accent5 2 6" xfId="801"/>
    <cellStyle name="Accent5 3" xfId="802"/>
    <cellStyle name="Accent5 4" xfId="803"/>
    <cellStyle name="Accent5 5" xfId="804"/>
    <cellStyle name="Accent5 6" xfId="805"/>
    <cellStyle name="Accent5 7" xfId="806"/>
    <cellStyle name="Accent5 8" xfId="807"/>
    <cellStyle name="Accent5 9" xfId="808"/>
    <cellStyle name="Accent6 10" xfId="809"/>
    <cellStyle name="Accent6 11" xfId="810"/>
    <cellStyle name="Accent6 12" xfId="811"/>
    <cellStyle name="Accent6 13" xfId="812"/>
    <cellStyle name="Accent6 14" xfId="813"/>
    <cellStyle name="Accent6 15" xfId="814"/>
    <cellStyle name="Accent6 16" xfId="815"/>
    <cellStyle name="Accent6 17" xfId="816"/>
    <cellStyle name="Accent6 2" xfId="817"/>
    <cellStyle name="Accent6 2 2" xfId="818"/>
    <cellStyle name="Accent6 2 3" xfId="819"/>
    <cellStyle name="Accent6 2 4" xfId="820"/>
    <cellStyle name="Accent6 2 5" xfId="821"/>
    <cellStyle name="Accent6 2 6" xfId="822"/>
    <cellStyle name="Accent6 3" xfId="823"/>
    <cellStyle name="Accent6 4" xfId="824"/>
    <cellStyle name="Accent6 5" xfId="825"/>
    <cellStyle name="Accent6 6" xfId="826"/>
    <cellStyle name="Accent6 7" xfId="827"/>
    <cellStyle name="Accent6 8" xfId="828"/>
    <cellStyle name="Accent6 9" xfId="829"/>
    <cellStyle name="b5efc59d0d" xfId="830"/>
    <cellStyle name="b63063350a" xfId="831"/>
    <cellStyle name="Bad 10" xfId="832"/>
    <cellStyle name="Bad 11" xfId="833"/>
    <cellStyle name="Bad 12" xfId="834"/>
    <cellStyle name="Bad 13" xfId="835"/>
    <cellStyle name="Bad 14" xfId="836"/>
    <cellStyle name="Bad 15" xfId="837"/>
    <cellStyle name="Bad 16" xfId="838"/>
    <cellStyle name="Bad 17" xfId="839"/>
    <cellStyle name="Bad 2" xfId="840"/>
    <cellStyle name="Bad 2 2" xfId="841"/>
    <cellStyle name="Bad 2 3" xfId="842"/>
    <cellStyle name="Bad 2 4" xfId="843"/>
    <cellStyle name="Bad 2 5" xfId="844"/>
    <cellStyle name="Bad 2 6" xfId="845"/>
    <cellStyle name="Bad 3" xfId="846"/>
    <cellStyle name="Bad 4" xfId="847"/>
    <cellStyle name="Bad 5" xfId="848"/>
    <cellStyle name="Bad 6" xfId="849"/>
    <cellStyle name="Bad 7" xfId="850"/>
    <cellStyle name="Bad 8" xfId="851"/>
    <cellStyle name="Bad 9" xfId="852"/>
    <cellStyle name="C00A" xfId="853"/>
    <cellStyle name="C00B" xfId="854"/>
    <cellStyle name="C00L" xfId="855"/>
    <cellStyle name="C01A" xfId="856"/>
    <cellStyle name="C01B" xfId="857"/>
    <cellStyle name="C01B 2" xfId="858"/>
    <cellStyle name="C01H" xfId="859"/>
    <cellStyle name="C01L" xfId="860"/>
    <cellStyle name="C02A" xfId="861"/>
    <cellStyle name="C02B" xfId="862"/>
    <cellStyle name="C02B 2" xfId="863"/>
    <cellStyle name="C02H" xfId="864"/>
    <cellStyle name="C02L" xfId="865"/>
    <cellStyle name="C03A" xfId="866"/>
    <cellStyle name="C03B" xfId="867"/>
    <cellStyle name="C03H" xfId="868"/>
    <cellStyle name="C03L" xfId="869"/>
    <cellStyle name="C04A" xfId="870"/>
    <cellStyle name="C04A 2" xfId="871"/>
    <cellStyle name="C04B" xfId="872"/>
    <cellStyle name="C04H" xfId="873"/>
    <cellStyle name="C04L" xfId="874"/>
    <cellStyle name="C05A" xfId="875"/>
    <cellStyle name="C05B" xfId="876"/>
    <cellStyle name="C05H" xfId="877"/>
    <cellStyle name="C05L" xfId="878"/>
    <cellStyle name="C05L 2" xfId="879"/>
    <cellStyle name="C06A" xfId="880"/>
    <cellStyle name="C06B" xfId="881"/>
    <cellStyle name="C06H" xfId="882"/>
    <cellStyle name="C06L" xfId="883"/>
    <cellStyle name="C07A" xfId="884"/>
    <cellStyle name="C07B" xfId="885"/>
    <cellStyle name="C07H" xfId="886"/>
    <cellStyle name="C07L" xfId="887"/>
    <cellStyle name="Calculation 10" xfId="888"/>
    <cellStyle name="Calculation 11" xfId="889"/>
    <cellStyle name="Calculation 12" xfId="890"/>
    <cellStyle name="Calculation 13" xfId="891"/>
    <cellStyle name="Calculation 14" xfId="892"/>
    <cellStyle name="Calculation 15" xfId="893"/>
    <cellStyle name="Calculation 16" xfId="894"/>
    <cellStyle name="Calculation 17" xfId="895"/>
    <cellStyle name="Calculation 2" xfId="896"/>
    <cellStyle name="Calculation 2 2" xfId="897"/>
    <cellStyle name="Calculation 2 3" xfId="898"/>
    <cellStyle name="Calculation 2 4" xfId="899"/>
    <cellStyle name="Calculation 2 5" xfId="900"/>
    <cellStyle name="Calculation 2 6" xfId="901"/>
    <cellStyle name="Calculation 3" xfId="902"/>
    <cellStyle name="Calculation 4" xfId="903"/>
    <cellStyle name="Calculation 5" xfId="904"/>
    <cellStyle name="Calculation 6" xfId="905"/>
    <cellStyle name="Calculation 7" xfId="906"/>
    <cellStyle name="Calculation 8" xfId="907"/>
    <cellStyle name="Calculation 9" xfId="908"/>
    <cellStyle name="Check Cell 10" xfId="909"/>
    <cellStyle name="Check Cell 11" xfId="910"/>
    <cellStyle name="Check Cell 12" xfId="911"/>
    <cellStyle name="Check Cell 13" xfId="912"/>
    <cellStyle name="Check Cell 14" xfId="913"/>
    <cellStyle name="Check Cell 15" xfId="914"/>
    <cellStyle name="Check Cell 16" xfId="915"/>
    <cellStyle name="Check Cell 17" xfId="916"/>
    <cellStyle name="Check Cell 2" xfId="917"/>
    <cellStyle name="Check Cell 2 2" xfId="918"/>
    <cellStyle name="Check Cell 2 3" xfId="919"/>
    <cellStyle name="Check Cell 2 4" xfId="920"/>
    <cellStyle name="Check Cell 2 5" xfId="921"/>
    <cellStyle name="Check Cell 2 6" xfId="922"/>
    <cellStyle name="Check Cell 3" xfId="923"/>
    <cellStyle name="Check Cell 4" xfId="924"/>
    <cellStyle name="Check Cell 5" xfId="925"/>
    <cellStyle name="Check Cell 6" xfId="926"/>
    <cellStyle name="Check Cell 7" xfId="927"/>
    <cellStyle name="Check Cell 8" xfId="928"/>
    <cellStyle name="Check Cell 9" xfId="929"/>
    <cellStyle name="Comma 10" xfId="930"/>
    <cellStyle name="Comma 10 2" xfId="931"/>
    <cellStyle name="Comma 10 2 2" xfId="932"/>
    <cellStyle name="Comma 10 2 3" xfId="933"/>
    <cellStyle name="Comma 10 2 4" xfId="934"/>
    <cellStyle name="Comma 10 3" xfId="935"/>
    <cellStyle name="Comma 100" xfId="936"/>
    <cellStyle name="Comma 100 2" xfId="937"/>
    <cellStyle name="Comma 101" xfId="938"/>
    <cellStyle name="Comma 101 2" xfId="939"/>
    <cellStyle name="Comma 102" xfId="940"/>
    <cellStyle name="Comma 102 2" xfId="941"/>
    <cellStyle name="Comma 103" xfId="942"/>
    <cellStyle name="Comma 103 2" xfId="943"/>
    <cellStyle name="Comma 104" xfId="944"/>
    <cellStyle name="Comma 104 2" xfId="945"/>
    <cellStyle name="Comma 105" xfId="946"/>
    <cellStyle name="Comma 105 2" xfId="947"/>
    <cellStyle name="Comma 106" xfId="948"/>
    <cellStyle name="Comma 106 2" xfId="949"/>
    <cellStyle name="Comma 107" xfId="950"/>
    <cellStyle name="Comma 107 2" xfId="951"/>
    <cellStyle name="Comma 108" xfId="952"/>
    <cellStyle name="Comma 108 2" xfId="953"/>
    <cellStyle name="Comma 109" xfId="954"/>
    <cellStyle name="Comma 11" xfId="955"/>
    <cellStyle name="Comma 11 2" xfId="956"/>
    <cellStyle name="Comma 11 3" xfId="957"/>
    <cellStyle name="Comma 110" xfId="958"/>
    <cellStyle name="Comma 110 2" xfId="959"/>
    <cellStyle name="Comma 111" xfId="960"/>
    <cellStyle name="Comma 111 2" xfId="961"/>
    <cellStyle name="Comma 112" xfId="962"/>
    <cellStyle name="Comma 112 2" xfId="963"/>
    <cellStyle name="Comma 113" xfId="964"/>
    <cellStyle name="Comma 113 2" xfId="965"/>
    <cellStyle name="Comma 114" xfId="966"/>
    <cellStyle name="Comma 12" xfId="967"/>
    <cellStyle name="Comma 12 2" xfId="968"/>
    <cellStyle name="Comma 120" xfId="969"/>
    <cellStyle name="Comma 120 2" xfId="970"/>
    <cellStyle name="Comma 13" xfId="971"/>
    <cellStyle name="Comma 13 2" xfId="972"/>
    <cellStyle name="Comma 14" xfId="973"/>
    <cellStyle name="Comma 15" xfId="974"/>
    <cellStyle name="Comma 169" xfId="975"/>
    <cellStyle name="Comma 169 2" xfId="976"/>
    <cellStyle name="Comma 2" xfId="977"/>
    <cellStyle name="Comma 2 10" xfId="978"/>
    <cellStyle name="Comma 2 10 2" xfId="979"/>
    <cellStyle name="Comma 2 11" xfId="980"/>
    <cellStyle name="Comma 2 11 2" xfId="981"/>
    <cellStyle name="Comma 2 12" xfId="982"/>
    <cellStyle name="Comma 2 2" xfId="983"/>
    <cellStyle name="Comma 2 2 2" xfId="984"/>
    <cellStyle name="Comma 2 3" xfId="985"/>
    <cellStyle name="Comma 2 3 2" xfId="986"/>
    <cellStyle name="Comma 2 4" xfId="987"/>
    <cellStyle name="Comma 2 4 2" xfId="988"/>
    <cellStyle name="Comma 2 4 3" xfId="989"/>
    <cellStyle name="Comma 2 4 4" xfId="990"/>
    <cellStyle name="Comma 2 5" xfId="991"/>
    <cellStyle name="Comma 2 6" xfId="992"/>
    <cellStyle name="Comma 2 7" xfId="993"/>
    <cellStyle name="Comma 2 8" xfId="994"/>
    <cellStyle name="Comma 2 9" xfId="995"/>
    <cellStyle name="Comma 24 2" xfId="996"/>
    <cellStyle name="Comma 24 2 2" xfId="997"/>
    <cellStyle name="Comma 24 2 3" xfId="998"/>
    <cellStyle name="Comma 24 2 4" xfId="999"/>
    <cellStyle name="Comma 252" xfId="1000"/>
    <cellStyle name="Comma 252 2" xfId="1001"/>
    <cellStyle name="Comma 252 3" xfId="1002"/>
    <cellStyle name="Comma 252 4" xfId="1003"/>
    <cellStyle name="Comma 26 2" xfId="1004"/>
    <cellStyle name="Comma 26 2 2" xfId="1005"/>
    <cellStyle name="Comma 26 2 3" xfId="1006"/>
    <cellStyle name="Comma 26 2 4" xfId="1007"/>
    <cellStyle name="Comma 27 2" xfId="1008"/>
    <cellStyle name="Comma 27 2 2" xfId="1009"/>
    <cellStyle name="Comma 27 2 3" xfId="1010"/>
    <cellStyle name="Comma 27 2 4" xfId="1011"/>
    <cellStyle name="Comma 3" xfId="1012"/>
    <cellStyle name="Comma 3 2" xfId="1013"/>
    <cellStyle name="Comma 3 2 2" xfId="1014"/>
    <cellStyle name="Comma 3 3" xfId="1015"/>
    <cellStyle name="Comma 3 3 2" xfId="1016"/>
    <cellStyle name="Comma 3 3 3" xfId="1017"/>
    <cellStyle name="Comma 3 4" xfId="1018"/>
    <cellStyle name="Comma 3 4 2" xfId="1019"/>
    <cellStyle name="Comma 3 5" xfId="1020"/>
    <cellStyle name="Comma 3 6" xfId="1021"/>
    <cellStyle name="Comma 3 6 2" xfId="1022"/>
    <cellStyle name="Comma 3 7" xfId="1023"/>
    <cellStyle name="Comma 3 8" xfId="1024"/>
    <cellStyle name="Comma 3 9" xfId="1025"/>
    <cellStyle name="Comma 4" xfId="1026"/>
    <cellStyle name="Comma 4 2" xfId="1027"/>
    <cellStyle name="Comma 4 2 2" xfId="1028"/>
    <cellStyle name="Comma 4 2 2 2" xfId="1029"/>
    <cellStyle name="Comma 4 3" xfId="1030"/>
    <cellStyle name="Comma 4 3 2" xfId="1031"/>
    <cellStyle name="Comma 4 4" xfId="1032"/>
    <cellStyle name="Comma 4 4 2" xfId="1033"/>
    <cellStyle name="Comma 4 5" xfId="1034"/>
    <cellStyle name="Comma 5" xfId="1035"/>
    <cellStyle name="Comma 5 2" xfId="1036"/>
    <cellStyle name="Comma 5 3" xfId="1037"/>
    <cellStyle name="Comma 5 3 2" xfId="1038"/>
    <cellStyle name="Comma 5 4" xfId="1039"/>
    <cellStyle name="Comma 5 4 2" xfId="1040"/>
    <cellStyle name="Comma 5 5" xfId="1041"/>
    <cellStyle name="Comma 5 6" xfId="1042"/>
    <cellStyle name="Comma 58" xfId="1043"/>
    <cellStyle name="Comma 58 2" xfId="1044"/>
    <cellStyle name="Comma 6" xfId="1045"/>
    <cellStyle name="Comma 6 2" xfId="1046"/>
    <cellStyle name="Comma 6 3" xfId="1047"/>
    <cellStyle name="Comma 6 3 2" xfId="1048"/>
    <cellStyle name="Comma 6 4" xfId="1049"/>
    <cellStyle name="Comma 6 4 2" xfId="1050"/>
    <cellStyle name="Comma 63" xfId="1051"/>
    <cellStyle name="Comma 63 2" xfId="1052"/>
    <cellStyle name="Comma 63 3" xfId="1053"/>
    <cellStyle name="Comma 7" xfId="1054"/>
    <cellStyle name="Comma 7 2" xfId="1055"/>
    <cellStyle name="Comma 7 3" xfId="1056"/>
    <cellStyle name="Comma 7 3 2" xfId="1057"/>
    <cellStyle name="Comma 7 4" xfId="1058"/>
    <cellStyle name="Comma 7 4 2" xfId="1059"/>
    <cellStyle name="Comma 7 5" xfId="1060"/>
    <cellStyle name="Comma 7 5 2" xfId="1061"/>
    <cellStyle name="Comma 7 6" xfId="1062"/>
    <cellStyle name="Comma 8" xfId="1063"/>
    <cellStyle name="Comma 8 2" xfId="1064"/>
    <cellStyle name="Comma 8 3" xfId="1065"/>
    <cellStyle name="Comma 8 3 2" xfId="1066"/>
    <cellStyle name="Comma 8 4" xfId="1067"/>
    <cellStyle name="Comma 8 4 2" xfId="1068"/>
    <cellStyle name="Comma 8 5" xfId="1069"/>
    <cellStyle name="Comma 89" xfId="1070"/>
    <cellStyle name="Comma 89 2" xfId="1071"/>
    <cellStyle name="Comma 89 2 2" xfId="1072"/>
    <cellStyle name="Comma 89 3" xfId="1073"/>
    <cellStyle name="Comma 89 4" xfId="1074"/>
    <cellStyle name="Comma 9" xfId="1075"/>
    <cellStyle name="Comma 9 2" xfId="1076"/>
    <cellStyle name="Comma 9 3" xfId="1077"/>
    <cellStyle name="Comma 9 3 2" xfId="1078"/>
    <cellStyle name="Comma 9 4" xfId="1079"/>
    <cellStyle name="Comma 9 4 2" xfId="1080"/>
    <cellStyle name="Comma 9 5" xfId="1081"/>
    <cellStyle name="Comma 90" xfId="1082"/>
    <cellStyle name="Comma 90 2" xfId="1083"/>
    <cellStyle name="Comma 91" xfId="1084"/>
    <cellStyle name="Comma 91 2" xfId="1085"/>
    <cellStyle name="Comma 91 2 2" xfId="1086"/>
    <cellStyle name="Comma 91 3" xfId="1087"/>
    <cellStyle name="Comma 91 4" xfId="1088"/>
    <cellStyle name="Comma 92" xfId="1089"/>
    <cellStyle name="Comma 92 2" xfId="1090"/>
    <cellStyle name="Comma 93" xfId="1091"/>
    <cellStyle name="Comma 93 2" xfId="1092"/>
    <cellStyle name="Comma 94" xfId="1093"/>
    <cellStyle name="Comma 94 2" xfId="1094"/>
    <cellStyle name="Comma 95" xfId="1095"/>
    <cellStyle name="Comma 95 2" xfId="1096"/>
    <cellStyle name="Comma 96" xfId="1097"/>
    <cellStyle name="Comma 96 2" xfId="1098"/>
    <cellStyle name="Comma 97" xfId="1099"/>
    <cellStyle name="Comma 97 2" xfId="1100"/>
    <cellStyle name="Comma 98" xfId="1101"/>
    <cellStyle name="Comma 98 2" xfId="1102"/>
    <cellStyle name="Comma 99" xfId="1103"/>
    <cellStyle name="Comma 99 2" xfId="1104"/>
    <cellStyle name="Comma0" xfId="1105"/>
    <cellStyle name="Comma0 2" xfId="1106"/>
    <cellStyle name="Currency 10" xfId="1107"/>
    <cellStyle name="Currency 10 2" xfId="1108"/>
    <cellStyle name="Currency 10 3" xfId="1109"/>
    <cellStyle name="Currency 10 4" xfId="1110"/>
    <cellStyle name="Currency 10 5" xfId="1111"/>
    <cellStyle name="Currency 11" xfId="1112"/>
    <cellStyle name="Currency 11 2" xfId="1113"/>
    <cellStyle name="Currency 11 3" xfId="1114"/>
    <cellStyle name="Currency 11 4" xfId="1115"/>
    <cellStyle name="Currency 11 5" xfId="1116"/>
    <cellStyle name="Currency 12" xfId="1117"/>
    <cellStyle name="Currency 12 10" xfId="1118"/>
    <cellStyle name="Currency 12 10 2" xfId="1119"/>
    <cellStyle name="Currency 12 11" xfId="1120"/>
    <cellStyle name="Currency 12 11 2" xfId="1121"/>
    <cellStyle name="Currency 12 12" xfId="1122"/>
    <cellStyle name="Currency 12 12 2" xfId="1123"/>
    <cellStyle name="Currency 12 13" xfId="1124"/>
    <cellStyle name="Currency 12 13 2" xfId="1125"/>
    <cellStyle name="Currency 12 14" xfId="1126"/>
    <cellStyle name="Currency 12 14 2" xfId="1127"/>
    <cellStyle name="Currency 12 15" xfId="1128"/>
    <cellStyle name="Currency 12 15 2" xfId="1129"/>
    <cellStyle name="Currency 12 16" xfId="1130"/>
    <cellStyle name="Currency 12 17" xfId="1131"/>
    <cellStyle name="Currency 12 2" xfId="1132"/>
    <cellStyle name="Currency 12 2 2" xfId="1133"/>
    <cellStyle name="Currency 12 3" xfId="1134"/>
    <cellStyle name="Currency 12 3 2" xfId="1135"/>
    <cellStyle name="Currency 12 4" xfId="1136"/>
    <cellStyle name="Currency 12 4 2" xfId="1137"/>
    <cellStyle name="Currency 12 5" xfId="1138"/>
    <cellStyle name="Currency 12 5 2" xfId="1139"/>
    <cellStyle name="Currency 12 6" xfId="1140"/>
    <cellStyle name="Currency 12 6 2" xfId="1141"/>
    <cellStyle name="Currency 12 7" xfId="1142"/>
    <cellStyle name="Currency 12 7 2" xfId="1143"/>
    <cellStyle name="Currency 12 8" xfId="1144"/>
    <cellStyle name="Currency 12 8 2" xfId="1145"/>
    <cellStyle name="Currency 12 9" xfId="1146"/>
    <cellStyle name="Currency 12 9 2" xfId="1147"/>
    <cellStyle name="Currency 15" xfId="1148"/>
    <cellStyle name="Currency 15 10" xfId="1149"/>
    <cellStyle name="Currency 15 10 2" xfId="1150"/>
    <cellStyle name="Currency 15 11" xfId="1151"/>
    <cellStyle name="Currency 15 11 2" xfId="1152"/>
    <cellStyle name="Currency 15 12" xfId="1153"/>
    <cellStyle name="Currency 15 12 2" xfId="1154"/>
    <cellStyle name="Currency 15 13" xfId="1155"/>
    <cellStyle name="Currency 15 13 2" xfId="1156"/>
    <cellStyle name="Currency 15 14" xfId="1157"/>
    <cellStyle name="Currency 15 14 2" xfId="1158"/>
    <cellStyle name="Currency 15 15" xfId="1159"/>
    <cellStyle name="Currency 15 15 2" xfId="1160"/>
    <cellStyle name="Currency 15 16" xfId="1161"/>
    <cellStyle name="Currency 15 17" xfId="1162"/>
    <cellStyle name="Currency 15 2" xfId="1163"/>
    <cellStyle name="Currency 15 2 2" xfId="1164"/>
    <cellStyle name="Currency 15 3" xfId="1165"/>
    <cellStyle name="Currency 15 3 2" xfId="1166"/>
    <cellStyle name="Currency 15 4" xfId="1167"/>
    <cellStyle name="Currency 15 4 2" xfId="1168"/>
    <cellStyle name="Currency 15 5" xfId="1169"/>
    <cellStyle name="Currency 15 5 2" xfId="1170"/>
    <cellStyle name="Currency 15 6" xfId="1171"/>
    <cellStyle name="Currency 15 6 2" xfId="1172"/>
    <cellStyle name="Currency 15 7" xfId="1173"/>
    <cellStyle name="Currency 15 7 2" xfId="1174"/>
    <cellStyle name="Currency 15 8" xfId="1175"/>
    <cellStyle name="Currency 15 8 2" xfId="1176"/>
    <cellStyle name="Currency 15 9" xfId="1177"/>
    <cellStyle name="Currency 15 9 2" xfId="1178"/>
    <cellStyle name="Currency 2" xfId="1179"/>
    <cellStyle name="Currency 2 2" xfId="1180"/>
    <cellStyle name="Currency 2 2 2" xfId="1181"/>
    <cellStyle name="Currency 2 3" xfId="1182"/>
    <cellStyle name="Currency 3" xfId="1183"/>
    <cellStyle name="Currency 3 2" xfId="1184"/>
    <cellStyle name="Currency 3 2 2" xfId="1185"/>
    <cellStyle name="Currency 3 2 3" xfId="1186"/>
    <cellStyle name="Currency 3 3" xfId="1187"/>
    <cellStyle name="Currency 3 4" xfId="1188"/>
    <cellStyle name="Currency 3 5" xfId="1189"/>
    <cellStyle name="Currency 34" xfId="1190"/>
    <cellStyle name="Currency 34 10" xfId="1191"/>
    <cellStyle name="Currency 34 10 2" xfId="1192"/>
    <cellStyle name="Currency 34 11" xfId="1193"/>
    <cellStyle name="Currency 34 11 2" xfId="1194"/>
    <cellStyle name="Currency 34 12" xfId="1195"/>
    <cellStyle name="Currency 34 12 2" xfId="1196"/>
    <cellStyle name="Currency 34 13" xfId="1197"/>
    <cellStyle name="Currency 34 13 2" xfId="1198"/>
    <cellStyle name="Currency 34 14" xfId="1199"/>
    <cellStyle name="Currency 34 14 2" xfId="1200"/>
    <cellStyle name="Currency 34 15" xfId="1201"/>
    <cellStyle name="Currency 34 15 2" xfId="1202"/>
    <cellStyle name="Currency 34 16" xfId="1203"/>
    <cellStyle name="Currency 34 17" xfId="1204"/>
    <cellStyle name="Currency 34 2" xfId="1205"/>
    <cellStyle name="Currency 34 2 2" xfId="1206"/>
    <cellStyle name="Currency 34 3" xfId="1207"/>
    <cellStyle name="Currency 34 3 2" xfId="1208"/>
    <cellStyle name="Currency 34 4" xfId="1209"/>
    <cellStyle name="Currency 34 4 2" xfId="1210"/>
    <cellStyle name="Currency 34 5" xfId="1211"/>
    <cellStyle name="Currency 34 5 2" xfId="1212"/>
    <cellStyle name="Currency 34 6" xfId="1213"/>
    <cellStyle name="Currency 34 6 2" xfId="1214"/>
    <cellStyle name="Currency 34 7" xfId="1215"/>
    <cellStyle name="Currency 34 7 2" xfId="1216"/>
    <cellStyle name="Currency 34 8" xfId="1217"/>
    <cellStyle name="Currency 34 8 2" xfId="1218"/>
    <cellStyle name="Currency 34 9" xfId="1219"/>
    <cellStyle name="Currency 34 9 2" xfId="1220"/>
    <cellStyle name="Currency 4" xfId="1221"/>
    <cellStyle name="Currency 4 2" xfId="1222"/>
    <cellStyle name="Currency 4 2 2" xfId="1223"/>
    <cellStyle name="Currency 49" xfId="1224"/>
    <cellStyle name="Currency 49 10" xfId="1225"/>
    <cellStyle name="Currency 49 10 2" xfId="1226"/>
    <cellStyle name="Currency 49 11" xfId="1227"/>
    <cellStyle name="Currency 49 11 2" xfId="1228"/>
    <cellStyle name="Currency 49 12" xfId="1229"/>
    <cellStyle name="Currency 49 12 2" xfId="1230"/>
    <cellStyle name="Currency 49 13" xfId="1231"/>
    <cellStyle name="Currency 49 13 2" xfId="1232"/>
    <cellStyle name="Currency 49 14" xfId="1233"/>
    <cellStyle name="Currency 49 14 2" xfId="1234"/>
    <cellStyle name="Currency 49 15" xfId="1235"/>
    <cellStyle name="Currency 49 15 2" xfId="1236"/>
    <cellStyle name="Currency 49 16" xfId="1237"/>
    <cellStyle name="Currency 49 17" xfId="1238"/>
    <cellStyle name="Currency 49 2" xfId="1239"/>
    <cellStyle name="Currency 49 2 2" xfId="1240"/>
    <cellStyle name="Currency 49 3" xfId="1241"/>
    <cellStyle name="Currency 49 3 2" xfId="1242"/>
    <cellStyle name="Currency 49 4" xfId="1243"/>
    <cellStyle name="Currency 49 4 2" xfId="1244"/>
    <cellStyle name="Currency 49 5" xfId="1245"/>
    <cellStyle name="Currency 49 5 2" xfId="1246"/>
    <cellStyle name="Currency 49 6" xfId="1247"/>
    <cellStyle name="Currency 49 6 2" xfId="1248"/>
    <cellStyle name="Currency 49 7" xfId="1249"/>
    <cellStyle name="Currency 49 7 2" xfId="1250"/>
    <cellStyle name="Currency 49 8" xfId="1251"/>
    <cellStyle name="Currency 49 8 2" xfId="1252"/>
    <cellStyle name="Currency 49 9" xfId="1253"/>
    <cellStyle name="Currency 49 9 2" xfId="1254"/>
    <cellStyle name="Currency 5" xfId="1255"/>
    <cellStyle name="Currency 5 2" xfId="1256"/>
    <cellStyle name="Currency 5 2 2" xfId="1257"/>
    <cellStyle name="Currency 5 3" xfId="1258"/>
    <cellStyle name="Currency 5 4" xfId="1259"/>
    <cellStyle name="Currency 5 5" xfId="1260"/>
    <cellStyle name="Currency 5 6" xfId="1261"/>
    <cellStyle name="Currency 59 10" xfId="1262"/>
    <cellStyle name="Currency 59 10 2" xfId="1263"/>
    <cellStyle name="Currency 59 11" xfId="1264"/>
    <cellStyle name="Currency 59 11 2" xfId="1265"/>
    <cellStyle name="Currency 59 12" xfId="1266"/>
    <cellStyle name="Currency 59 12 2" xfId="1267"/>
    <cellStyle name="Currency 59 13" xfId="1268"/>
    <cellStyle name="Currency 59 13 2" xfId="1269"/>
    <cellStyle name="Currency 59 14" xfId="1270"/>
    <cellStyle name="Currency 59 14 10" xfId="1271"/>
    <cellStyle name="Currency 59 14 11" xfId="1272"/>
    <cellStyle name="Currency 59 14 12" xfId="1273"/>
    <cellStyle name="Currency 59 14 13" xfId="1274"/>
    <cellStyle name="Currency 59 14 14" xfId="1275"/>
    <cellStyle name="Currency 59 14 15" xfId="1276"/>
    <cellStyle name="Currency 59 14 16" xfId="1277"/>
    <cellStyle name="Currency 59 14 17" xfId="1278"/>
    <cellStyle name="Currency 59 14 2" xfId="1279"/>
    <cellStyle name="Currency 59 14 3" xfId="1280"/>
    <cellStyle name="Currency 59 14 4" xfId="1281"/>
    <cellStyle name="Currency 59 14 5" xfId="1282"/>
    <cellStyle name="Currency 59 14 6" xfId="1283"/>
    <cellStyle name="Currency 59 14 7" xfId="1284"/>
    <cellStyle name="Currency 59 14 8" xfId="1285"/>
    <cellStyle name="Currency 59 14 9" xfId="1286"/>
    <cellStyle name="Currency 59 15" xfId="1287"/>
    <cellStyle name="Currency 59 15 2" xfId="1288"/>
    <cellStyle name="Currency 59 2" xfId="1289"/>
    <cellStyle name="Currency 59 2 2" xfId="1290"/>
    <cellStyle name="Currency 59 3" xfId="1291"/>
    <cellStyle name="Currency 59 3 2" xfId="1292"/>
    <cellStyle name="Currency 59 4" xfId="1293"/>
    <cellStyle name="Currency 59 4 2" xfId="1294"/>
    <cellStyle name="Currency 59 5" xfId="1295"/>
    <cellStyle name="Currency 59 5 2" xfId="1296"/>
    <cellStyle name="Currency 59 6" xfId="1297"/>
    <cellStyle name="Currency 59 6 2" xfId="1298"/>
    <cellStyle name="Currency 59 7" xfId="1299"/>
    <cellStyle name="Currency 59 7 2" xfId="1300"/>
    <cellStyle name="Currency 59 8" xfId="1301"/>
    <cellStyle name="Currency 59 8 2" xfId="1302"/>
    <cellStyle name="Currency 59 9" xfId="1303"/>
    <cellStyle name="Currency 59 9 2" xfId="1304"/>
    <cellStyle name="Currency 6" xfId="1305"/>
    <cellStyle name="Currency 60" xfId="1306"/>
    <cellStyle name="Currency 60 10" xfId="1307"/>
    <cellStyle name="Currency 60 10 2" xfId="1308"/>
    <cellStyle name="Currency 60 11" xfId="1309"/>
    <cellStyle name="Currency 60 11 2" xfId="1310"/>
    <cellStyle name="Currency 60 12" xfId="1311"/>
    <cellStyle name="Currency 60 12 2" xfId="1312"/>
    <cellStyle name="Currency 60 13" xfId="1313"/>
    <cellStyle name="Currency 60 13 2" xfId="1314"/>
    <cellStyle name="Currency 60 14" xfId="1315"/>
    <cellStyle name="Currency 60 14 2" xfId="1316"/>
    <cellStyle name="Currency 60 15" xfId="1317"/>
    <cellStyle name="Currency 60 15 2" xfId="1318"/>
    <cellStyle name="Currency 60 16" xfId="1319"/>
    <cellStyle name="Currency 60 17" xfId="1320"/>
    <cellStyle name="Currency 60 18" xfId="1321"/>
    <cellStyle name="Currency 60 19" xfId="1322"/>
    <cellStyle name="Currency 60 2" xfId="1323"/>
    <cellStyle name="Currency 60 2 2" xfId="1324"/>
    <cellStyle name="Currency 60 20" xfId="1325"/>
    <cellStyle name="Currency 60 21" xfId="1326"/>
    <cellStyle name="Currency 60 22" xfId="1327"/>
    <cellStyle name="Currency 60 23" xfId="1328"/>
    <cellStyle name="Currency 60 24" xfId="1329"/>
    <cellStyle name="Currency 60 25" xfId="1330"/>
    <cellStyle name="Currency 60 26" xfId="1331"/>
    <cellStyle name="Currency 60 27" xfId="1332"/>
    <cellStyle name="Currency 60 28" xfId="1333"/>
    <cellStyle name="Currency 60 29" xfId="1334"/>
    <cellStyle name="Currency 60 3" xfId="1335"/>
    <cellStyle name="Currency 60 3 2" xfId="1336"/>
    <cellStyle name="Currency 60 30" xfId="1337"/>
    <cellStyle name="Currency 60 31" xfId="1338"/>
    <cellStyle name="Currency 60 4" xfId="1339"/>
    <cellStyle name="Currency 60 4 2" xfId="1340"/>
    <cellStyle name="Currency 60 5" xfId="1341"/>
    <cellStyle name="Currency 60 5 2" xfId="1342"/>
    <cellStyle name="Currency 60 6" xfId="1343"/>
    <cellStyle name="Currency 60 6 2" xfId="1344"/>
    <cellStyle name="Currency 60 7" xfId="1345"/>
    <cellStyle name="Currency 60 7 2" xfId="1346"/>
    <cellStyle name="Currency 60 8" xfId="1347"/>
    <cellStyle name="Currency 60 8 2" xfId="1348"/>
    <cellStyle name="Currency 60 9" xfId="1349"/>
    <cellStyle name="Currency 60 9 2" xfId="1350"/>
    <cellStyle name="Currency 62 10" xfId="1351"/>
    <cellStyle name="Currency 62 10 2" xfId="1352"/>
    <cellStyle name="Currency 62 11" xfId="1353"/>
    <cellStyle name="Currency 62 11 2" xfId="1354"/>
    <cellStyle name="Currency 62 12" xfId="1355"/>
    <cellStyle name="Currency 62 12 2" xfId="1356"/>
    <cellStyle name="Currency 62 13" xfId="1357"/>
    <cellStyle name="Currency 62 13 2" xfId="1358"/>
    <cellStyle name="Currency 62 14" xfId="1359"/>
    <cellStyle name="Currency 62 14 2" xfId="1360"/>
    <cellStyle name="Currency 62 14 3" xfId="1361"/>
    <cellStyle name="Currency 62 15" xfId="1362"/>
    <cellStyle name="Currency 62 15 2" xfId="1363"/>
    <cellStyle name="Currency 62 2" xfId="1364"/>
    <cellStyle name="Currency 62 2 2" xfId="1365"/>
    <cellStyle name="Currency 62 3" xfId="1366"/>
    <cellStyle name="Currency 62 3 2" xfId="1367"/>
    <cellStyle name="Currency 62 4" xfId="1368"/>
    <cellStyle name="Currency 62 4 2" xfId="1369"/>
    <cellStyle name="Currency 62 5" xfId="1370"/>
    <cellStyle name="Currency 62 5 2" xfId="1371"/>
    <cellStyle name="Currency 62 6" xfId="1372"/>
    <cellStyle name="Currency 62 6 2" xfId="1373"/>
    <cellStyle name="Currency 62 7" xfId="1374"/>
    <cellStyle name="Currency 62 7 2" xfId="1375"/>
    <cellStyle name="Currency 62 8" xfId="1376"/>
    <cellStyle name="Currency 62 8 2" xfId="1377"/>
    <cellStyle name="Currency 62 9" xfId="1378"/>
    <cellStyle name="Currency 62 9 2" xfId="1379"/>
    <cellStyle name="Currency 64 10" xfId="1380"/>
    <cellStyle name="Currency 64 10 2" xfId="1381"/>
    <cellStyle name="Currency 64 11" xfId="1382"/>
    <cellStyle name="Currency 64 11 2" xfId="1383"/>
    <cellStyle name="Currency 64 12" xfId="1384"/>
    <cellStyle name="Currency 64 12 2" xfId="1385"/>
    <cellStyle name="Currency 64 13" xfId="1386"/>
    <cellStyle name="Currency 64 13 2" xfId="1387"/>
    <cellStyle name="Currency 64 14" xfId="1388"/>
    <cellStyle name="Currency 64 14 2" xfId="1389"/>
    <cellStyle name="Currency 64 15" xfId="1390"/>
    <cellStyle name="Currency 64 15 2" xfId="1391"/>
    <cellStyle name="Currency 64 15 3" xfId="1392"/>
    <cellStyle name="Currency 64 2" xfId="1393"/>
    <cellStyle name="Currency 64 2 2" xfId="1394"/>
    <cellStyle name="Currency 64 3" xfId="1395"/>
    <cellStyle name="Currency 64 3 2" xfId="1396"/>
    <cellStyle name="Currency 64 4" xfId="1397"/>
    <cellStyle name="Currency 64 4 2" xfId="1398"/>
    <cellStyle name="Currency 64 5" xfId="1399"/>
    <cellStyle name="Currency 64 5 2" xfId="1400"/>
    <cellStyle name="Currency 64 6" xfId="1401"/>
    <cellStyle name="Currency 64 6 2" xfId="1402"/>
    <cellStyle name="Currency 64 7" xfId="1403"/>
    <cellStyle name="Currency 64 7 2" xfId="1404"/>
    <cellStyle name="Currency 64 8" xfId="1405"/>
    <cellStyle name="Currency 64 8 2" xfId="1406"/>
    <cellStyle name="Currency 64 9" xfId="1407"/>
    <cellStyle name="Currency 64 9 2" xfId="1408"/>
    <cellStyle name="Currency 7" xfId="1409"/>
    <cellStyle name="Currency 7 2" xfId="1410"/>
    <cellStyle name="Currency 8" xfId="1411"/>
    <cellStyle name="Currency 8 2" xfId="1412"/>
    <cellStyle name="Currency 82" xfId="1413"/>
    <cellStyle name="Currency 82 2" xfId="1414"/>
    <cellStyle name="Currency 9" xfId="1415"/>
    <cellStyle name="Currency 94" xfId="1416"/>
    <cellStyle name="Currency 94 2" xfId="1417"/>
    <cellStyle name="Currency 94 3" xfId="1418"/>
    <cellStyle name="Currency 95" xfId="1419"/>
    <cellStyle name="Currency 95 2" xfId="1420"/>
    <cellStyle name="Currency 95 3" xfId="1421"/>
    <cellStyle name="Currency0" xfId="1422"/>
    <cellStyle name="Currency0 2" xfId="1423"/>
    <cellStyle name="Date" xfId="1424"/>
    <cellStyle name="Date 2" xfId="1425"/>
    <cellStyle name="e0cd69d327" xfId="1426"/>
    <cellStyle name="Explanatory Text 10" xfId="1427"/>
    <cellStyle name="Explanatory Text 11" xfId="1428"/>
    <cellStyle name="Explanatory Text 12" xfId="1429"/>
    <cellStyle name="Explanatory Text 13" xfId="1430"/>
    <cellStyle name="Explanatory Text 14" xfId="1431"/>
    <cellStyle name="Explanatory Text 15" xfId="1432"/>
    <cellStyle name="Explanatory Text 16" xfId="1433"/>
    <cellStyle name="Explanatory Text 17" xfId="1434"/>
    <cellStyle name="Explanatory Text 2" xfId="1435"/>
    <cellStyle name="Explanatory Text 2 2" xfId="1436"/>
    <cellStyle name="Explanatory Text 2 3" xfId="1437"/>
    <cellStyle name="Explanatory Text 2 4" xfId="1438"/>
    <cellStyle name="Explanatory Text 2 5" xfId="1439"/>
    <cellStyle name="Explanatory Text 2 6" xfId="1440"/>
    <cellStyle name="Explanatory Text 3" xfId="1441"/>
    <cellStyle name="Explanatory Text 4" xfId="1442"/>
    <cellStyle name="Explanatory Text 5" xfId="1443"/>
    <cellStyle name="Explanatory Text 6" xfId="1444"/>
    <cellStyle name="Explanatory Text 7" xfId="1445"/>
    <cellStyle name="Explanatory Text 8" xfId="1446"/>
    <cellStyle name="Explanatory Text 9" xfId="1447"/>
    <cellStyle name="Fixed" xfId="1448"/>
    <cellStyle name="Fixed 2" xfId="1449"/>
    <cellStyle name="Good 10" xfId="1450"/>
    <cellStyle name="Good 11" xfId="1451"/>
    <cellStyle name="Good 12" xfId="1452"/>
    <cellStyle name="Good 13" xfId="1453"/>
    <cellStyle name="Good 14" xfId="1454"/>
    <cellStyle name="Good 15" xfId="1455"/>
    <cellStyle name="Good 16" xfId="1456"/>
    <cellStyle name="Good 17" xfId="1457"/>
    <cellStyle name="Good 2" xfId="1458"/>
    <cellStyle name="Good 2 2" xfId="1459"/>
    <cellStyle name="Good 2 3" xfId="1460"/>
    <cellStyle name="Good 2 4" xfId="1461"/>
    <cellStyle name="Good 2 5" xfId="1462"/>
    <cellStyle name="Good 2 6" xfId="1463"/>
    <cellStyle name="Good 3" xfId="1464"/>
    <cellStyle name="Good 4" xfId="1465"/>
    <cellStyle name="Good 5" xfId="1466"/>
    <cellStyle name="Good 6" xfId="1467"/>
    <cellStyle name="Good 7" xfId="1468"/>
    <cellStyle name="Good 8" xfId="1469"/>
    <cellStyle name="Good 9" xfId="1470"/>
    <cellStyle name="Header1" xfId="1471"/>
    <cellStyle name="Header2" xfId="1472"/>
    <cellStyle name="Heading 1 10" xfId="1473"/>
    <cellStyle name="Heading 1 11" xfId="1474"/>
    <cellStyle name="Heading 1 12" xfId="1475"/>
    <cellStyle name="Heading 1 13" xfId="1476"/>
    <cellStyle name="Heading 1 14" xfId="1477"/>
    <cellStyle name="Heading 1 15" xfId="1478"/>
    <cellStyle name="Heading 1 16" xfId="1479"/>
    <cellStyle name="Heading 1 17" xfId="1480"/>
    <cellStyle name="Heading 1 2" xfId="1481"/>
    <cellStyle name="Heading 1 2 2" xfId="1482"/>
    <cellStyle name="Heading 1 2 2 2" xfId="1483"/>
    <cellStyle name="Heading 1 2 3" xfId="1484"/>
    <cellStyle name="Heading 1 2 4" xfId="1485"/>
    <cellStyle name="Heading 1 2 5" xfId="1486"/>
    <cellStyle name="Heading 1 2 6" xfId="1487"/>
    <cellStyle name="Heading 1 3" xfId="1488"/>
    <cellStyle name="Heading 1 4" xfId="1489"/>
    <cellStyle name="Heading 1 5" xfId="1490"/>
    <cellStyle name="Heading 1 6" xfId="1491"/>
    <cellStyle name="Heading 1 7" xfId="1492"/>
    <cellStyle name="Heading 1 8" xfId="1493"/>
    <cellStyle name="Heading 1 9" xfId="1494"/>
    <cellStyle name="Heading 2 10" xfId="1495"/>
    <cellStyle name="Heading 2 11" xfId="1496"/>
    <cellStyle name="Heading 2 12" xfId="1497"/>
    <cellStyle name="Heading 2 13" xfId="1498"/>
    <cellStyle name="Heading 2 14" xfId="1499"/>
    <cellStyle name="Heading 2 15" xfId="1500"/>
    <cellStyle name="Heading 2 16" xfId="1501"/>
    <cellStyle name="Heading 2 17" xfId="1502"/>
    <cellStyle name="Heading 2 2" xfId="1503"/>
    <cellStyle name="Heading 2 2 2" xfId="1504"/>
    <cellStyle name="Heading 2 2 2 2" xfId="1505"/>
    <cellStyle name="Heading 2 2 3" xfId="1506"/>
    <cellStyle name="Heading 2 2 4" xfId="1507"/>
    <cellStyle name="Heading 2 2 5" xfId="1508"/>
    <cellStyle name="Heading 2 2 6" xfId="1509"/>
    <cellStyle name="Heading 2 3" xfId="1510"/>
    <cellStyle name="Heading 2 4" xfId="1511"/>
    <cellStyle name="Heading 2 5" xfId="1512"/>
    <cellStyle name="Heading 2 6" xfId="1513"/>
    <cellStyle name="Heading 2 7" xfId="1514"/>
    <cellStyle name="Heading 2 8" xfId="1515"/>
    <cellStyle name="Heading 2 9" xfId="1516"/>
    <cellStyle name="Heading 3 10" xfId="1517"/>
    <cellStyle name="Heading 3 11" xfId="1518"/>
    <cellStyle name="Heading 3 12" xfId="1519"/>
    <cellStyle name="Heading 3 13" xfId="1520"/>
    <cellStyle name="Heading 3 14" xfId="1521"/>
    <cellStyle name="Heading 3 15" xfId="1522"/>
    <cellStyle name="Heading 3 16" xfId="1523"/>
    <cellStyle name="Heading 3 17" xfId="1524"/>
    <cellStyle name="Heading 3 2" xfId="1525"/>
    <cellStyle name="Heading 3 2 2" xfId="1526"/>
    <cellStyle name="Heading 3 2 3" xfId="1527"/>
    <cellStyle name="Heading 3 2 4" xfId="1528"/>
    <cellStyle name="Heading 3 2 5" xfId="1529"/>
    <cellStyle name="Heading 3 2 6" xfId="1530"/>
    <cellStyle name="Heading 3 3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2" xfId="1546"/>
    <cellStyle name="Heading 4 2 2" xfId="1547"/>
    <cellStyle name="Heading 4 2 3" xfId="1548"/>
    <cellStyle name="Heading 4 2 4" xfId="1549"/>
    <cellStyle name="Heading 4 2 5" xfId="1550"/>
    <cellStyle name="Heading 4 2 6" xfId="1551"/>
    <cellStyle name="Heading 4 3" xfId="1552"/>
    <cellStyle name="Heading 4 4" xfId="1553"/>
    <cellStyle name="Heading 4 5" xfId="1554"/>
    <cellStyle name="Heading 4 6" xfId="1555"/>
    <cellStyle name="Heading 4 7" xfId="1556"/>
    <cellStyle name="Heading 4 8" xfId="1557"/>
    <cellStyle name="Heading 4 9" xfId="1558"/>
    <cellStyle name="Heading1" xfId="1559"/>
    <cellStyle name="Heading2" xfId="1560"/>
    <cellStyle name="Hyperlink 2" xfId="1561"/>
    <cellStyle name="Hyperlink 2 10" xfId="1562"/>
    <cellStyle name="Hyperlink 2 10 2" xfId="1563"/>
    <cellStyle name="Hyperlink 2 11" xfId="1564"/>
    <cellStyle name="Hyperlink 2 11 2" xfId="1565"/>
    <cellStyle name="Hyperlink 2 2" xfId="1566"/>
    <cellStyle name="Hyperlink 2 3" xfId="1567"/>
    <cellStyle name="Hyperlink 2 4" xfId="1568"/>
    <cellStyle name="Hyperlink 2 5" xfId="1569"/>
    <cellStyle name="Hyperlink 2 6" xfId="1570"/>
    <cellStyle name="Hyperlink 2 7" xfId="1571"/>
    <cellStyle name="Hyperlink 2 8" xfId="1572"/>
    <cellStyle name="Hyperlink 2 9" xfId="1573"/>
    <cellStyle name="Input 10" xfId="1574"/>
    <cellStyle name="Input 11" xfId="1575"/>
    <cellStyle name="Input 12" xfId="1576"/>
    <cellStyle name="Input 13" xfId="1577"/>
    <cellStyle name="Input 14" xfId="1578"/>
    <cellStyle name="Input 15" xfId="1579"/>
    <cellStyle name="Input 16" xfId="1580"/>
    <cellStyle name="Input 17" xfId="1581"/>
    <cellStyle name="Input 2" xfId="1582"/>
    <cellStyle name="Input 2 2" xfId="1583"/>
    <cellStyle name="Input 2 3" xfId="1584"/>
    <cellStyle name="Input 2 4" xfId="1585"/>
    <cellStyle name="Input 2 5" xfId="1586"/>
    <cellStyle name="Input 2 6" xfId="1587"/>
    <cellStyle name="Input 3" xfId="1588"/>
    <cellStyle name="Input 4" xfId="1589"/>
    <cellStyle name="Input 5" xfId="1590"/>
    <cellStyle name="Input 6" xfId="1591"/>
    <cellStyle name="Input 7" xfId="1592"/>
    <cellStyle name="Input 8" xfId="1593"/>
    <cellStyle name="Input 9" xfId="1594"/>
    <cellStyle name="Linked Cell 10" xfId="1595"/>
    <cellStyle name="Linked Cell 11" xfId="1596"/>
    <cellStyle name="Linked Cell 12" xfId="1597"/>
    <cellStyle name="Linked Cell 13" xfId="1598"/>
    <cellStyle name="Linked Cell 14" xfId="1599"/>
    <cellStyle name="Linked Cell 15" xfId="1600"/>
    <cellStyle name="Linked Cell 16" xfId="1601"/>
    <cellStyle name="Linked Cell 17" xfId="1602"/>
    <cellStyle name="Linked Cell 2" xfId="1603"/>
    <cellStyle name="Linked Cell 2 2" xfId="1604"/>
    <cellStyle name="Linked Cell 2 3" xfId="1605"/>
    <cellStyle name="Linked Cell 2 4" xfId="1606"/>
    <cellStyle name="Linked Cell 2 5" xfId="1607"/>
    <cellStyle name="Linked Cell 2 6" xfId="1608"/>
    <cellStyle name="Linked Cell 3" xfId="1609"/>
    <cellStyle name="Linked Cell 4" xfId="1610"/>
    <cellStyle name="Linked Cell 5" xfId="1611"/>
    <cellStyle name="Linked Cell 6" xfId="1612"/>
    <cellStyle name="Linked Cell 7" xfId="1613"/>
    <cellStyle name="Linked Cell 8" xfId="1614"/>
    <cellStyle name="Linked Cell 9" xfId="1615"/>
    <cellStyle name="Neutral 10" xfId="1616"/>
    <cellStyle name="Neutral 11" xfId="1617"/>
    <cellStyle name="Neutral 12" xfId="1618"/>
    <cellStyle name="Neutral 13" xfId="1619"/>
    <cellStyle name="Neutral 14" xfId="1620"/>
    <cellStyle name="Neutral 15" xfId="1621"/>
    <cellStyle name="Neutral 16" xfId="1622"/>
    <cellStyle name="Neutral 17" xfId="1623"/>
    <cellStyle name="Neutral 2" xfId="1624"/>
    <cellStyle name="Neutral 2 2" xfId="1625"/>
    <cellStyle name="Neutral 2 3" xfId="1626"/>
    <cellStyle name="Neutral 2 4" xfId="1627"/>
    <cellStyle name="Neutral 2 5" xfId="1628"/>
    <cellStyle name="Neutral 2 6" xfId="1629"/>
    <cellStyle name="Neutral 3" xfId="1630"/>
    <cellStyle name="Neutral 4" xfId="1631"/>
    <cellStyle name="Neutral 5" xfId="1632"/>
    <cellStyle name="Neutral 6" xfId="1633"/>
    <cellStyle name="Neutral 7" xfId="1634"/>
    <cellStyle name="Neutral 8" xfId="1635"/>
    <cellStyle name="Neutral 9" xfId="1636"/>
    <cellStyle name="Normal" xfId="0" builtinId="0"/>
    <cellStyle name="Normal 10" xfId="1637"/>
    <cellStyle name="Normal 10 10" xfId="1638"/>
    <cellStyle name="Normal 10 10 2" xfId="1639"/>
    <cellStyle name="Normal 10 11" xfId="1640"/>
    <cellStyle name="Normal 10 11 2" xfId="1641"/>
    <cellStyle name="Normal 10 12" xfId="1642"/>
    <cellStyle name="Normal 10 12 2" xfId="1643"/>
    <cellStyle name="Normal 10 13" xfId="1644"/>
    <cellStyle name="Normal 10 13 2" xfId="1645"/>
    <cellStyle name="Normal 10 14" xfId="1646"/>
    <cellStyle name="Normal 10 14 2" xfId="1647"/>
    <cellStyle name="Normal 10 15" xfId="1648"/>
    <cellStyle name="Normal 10 15 2" xfId="1649"/>
    <cellStyle name="Normal 10 16" xfId="1650"/>
    <cellStyle name="Normal 10 17" xfId="1651"/>
    <cellStyle name="Normal 10 18" xfId="1652"/>
    <cellStyle name="Normal 10 19" xfId="1653"/>
    <cellStyle name="Normal 10 2" xfId="1654"/>
    <cellStyle name="Normal 10 2 2" xfId="1655"/>
    <cellStyle name="Normal 10 3" xfId="1656"/>
    <cellStyle name="Normal 10 3 2" xfId="1657"/>
    <cellStyle name="Normal 10 4" xfId="1658"/>
    <cellStyle name="Normal 10 4 2" xfId="1659"/>
    <cellStyle name="Normal 10 5" xfId="1660"/>
    <cellStyle name="Normal 10 5 2" xfId="1661"/>
    <cellStyle name="Normal 10 6" xfId="1662"/>
    <cellStyle name="Normal 10 6 2" xfId="1663"/>
    <cellStyle name="Normal 10 7" xfId="1664"/>
    <cellStyle name="Normal 10 7 2" xfId="1665"/>
    <cellStyle name="Normal 10 8" xfId="1666"/>
    <cellStyle name="Normal 10 8 2" xfId="1667"/>
    <cellStyle name="Normal 10 9" xfId="1668"/>
    <cellStyle name="Normal 10 9 2" xfId="1669"/>
    <cellStyle name="Normal 11" xfId="1670"/>
    <cellStyle name="Normal 11 10" xfId="1671"/>
    <cellStyle name="Normal 11 10 2" xfId="1672"/>
    <cellStyle name="Normal 11 11" xfId="1673"/>
    <cellStyle name="Normal 11 11 2" xfId="1674"/>
    <cellStyle name="Normal 11 12" xfId="1675"/>
    <cellStyle name="Normal 11 12 2" xfId="1676"/>
    <cellStyle name="Normal 11 13" xfId="1677"/>
    <cellStyle name="Normal 11 13 2" xfId="1678"/>
    <cellStyle name="Normal 11 14" xfId="1679"/>
    <cellStyle name="Normal 11 14 2" xfId="1680"/>
    <cellStyle name="Normal 11 15" xfId="1681"/>
    <cellStyle name="Normal 11 15 2" xfId="1682"/>
    <cellStyle name="Normal 11 16" xfId="1683"/>
    <cellStyle name="Normal 11 2" xfId="1684"/>
    <cellStyle name="Normal 11 2 2" xfId="1685"/>
    <cellStyle name="Normal 11 3" xfId="1686"/>
    <cellStyle name="Normal 11 3 2" xfId="1687"/>
    <cellStyle name="Normal 11 4" xfId="1688"/>
    <cellStyle name="Normal 11 4 2" xfId="1689"/>
    <cellStyle name="Normal 11 5" xfId="1690"/>
    <cellStyle name="Normal 11 5 2" xfId="1691"/>
    <cellStyle name="Normal 11 6" xfId="1692"/>
    <cellStyle name="Normal 11 6 2" xfId="1693"/>
    <cellStyle name="Normal 11 7" xfId="1694"/>
    <cellStyle name="Normal 11 7 2" xfId="1695"/>
    <cellStyle name="Normal 11 8" xfId="1696"/>
    <cellStyle name="Normal 11 8 2" xfId="1697"/>
    <cellStyle name="Normal 11 9" xfId="1698"/>
    <cellStyle name="Normal 11 9 2" xfId="1699"/>
    <cellStyle name="Normal 12" xfId="1700"/>
    <cellStyle name="Normal 12 10" xfId="1701"/>
    <cellStyle name="Normal 12 10 2" xfId="1702"/>
    <cellStyle name="Normal 12 11" xfId="1703"/>
    <cellStyle name="Normal 12 11 2" xfId="1704"/>
    <cellStyle name="Normal 12 12" xfId="1705"/>
    <cellStyle name="Normal 12 12 2" xfId="1706"/>
    <cellStyle name="Normal 12 13" xfId="1707"/>
    <cellStyle name="Normal 12 13 2" xfId="1708"/>
    <cellStyle name="Normal 12 14" xfId="1709"/>
    <cellStyle name="Normal 12 14 2" xfId="1710"/>
    <cellStyle name="Normal 12 14 3" xfId="1711"/>
    <cellStyle name="Normal 12 15" xfId="1712"/>
    <cellStyle name="Normal 12 15 2" xfId="1713"/>
    <cellStyle name="Normal 12 2" xfId="1714"/>
    <cellStyle name="Normal 12 2 2" xfId="1715"/>
    <cellStyle name="Normal 12 3" xfId="1716"/>
    <cellStyle name="Normal 12 3 2" xfId="1717"/>
    <cellStyle name="Normal 12 4" xfId="1718"/>
    <cellStyle name="Normal 12 4 2" xfId="1719"/>
    <cellStyle name="Normal 12 5" xfId="1720"/>
    <cellStyle name="Normal 12 5 2" xfId="1721"/>
    <cellStyle name="Normal 12 6" xfId="1722"/>
    <cellStyle name="Normal 12 6 2" xfId="1723"/>
    <cellStyle name="Normal 12 7" xfId="1724"/>
    <cellStyle name="Normal 12 7 2" xfId="1725"/>
    <cellStyle name="Normal 12 8" xfId="1726"/>
    <cellStyle name="Normal 12 8 2" xfId="1727"/>
    <cellStyle name="Normal 12 9" xfId="1728"/>
    <cellStyle name="Normal 12 9 2" xfId="1729"/>
    <cellStyle name="Normal 13" xfId="1730"/>
    <cellStyle name="Normal 13 2" xfId="1731"/>
    <cellStyle name="Normal 14" xfId="1732"/>
    <cellStyle name="Normal 14 10" xfId="1733"/>
    <cellStyle name="Normal 14 10 2" xfId="1734"/>
    <cellStyle name="Normal 14 11" xfId="1735"/>
    <cellStyle name="Normal 14 11 2" xfId="1736"/>
    <cellStyle name="Normal 14 12" xfId="1737"/>
    <cellStyle name="Normal 14 12 2" xfId="1738"/>
    <cellStyle name="Normal 14 13" xfId="1739"/>
    <cellStyle name="Normal 14 13 2" xfId="1740"/>
    <cellStyle name="Normal 14 14" xfId="1741"/>
    <cellStyle name="Normal 14 14 2" xfId="1742"/>
    <cellStyle name="Normal 14 15" xfId="1743"/>
    <cellStyle name="Normal 14 15 2" xfId="1744"/>
    <cellStyle name="Normal 14 15 3" xfId="1745"/>
    <cellStyle name="Normal 14 16" xfId="1746"/>
    <cellStyle name="Normal 14 17" xfId="1747"/>
    <cellStyle name="Normal 14 18" xfId="1748"/>
    <cellStyle name="Normal 14 19" xfId="1749"/>
    <cellStyle name="Normal 14 2" xfId="1750"/>
    <cellStyle name="Normal 14 2 2" xfId="1751"/>
    <cellStyle name="Normal 14 3" xfId="1752"/>
    <cellStyle name="Normal 14 3 2" xfId="1753"/>
    <cellStyle name="Normal 14 4" xfId="1754"/>
    <cellStyle name="Normal 14 4 2" xfId="1755"/>
    <cellStyle name="Normal 14 5" xfId="1756"/>
    <cellStyle name="Normal 14 5 2" xfId="1757"/>
    <cellStyle name="Normal 14 6" xfId="1758"/>
    <cellStyle name="Normal 14 6 2" xfId="1759"/>
    <cellStyle name="Normal 14 7" xfId="1760"/>
    <cellStyle name="Normal 14 7 2" xfId="1761"/>
    <cellStyle name="Normal 14 8" xfId="1762"/>
    <cellStyle name="Normal 14 8 2" xfId="1763"/>
    <cellStyle name="Normal 14 9" xfId="1764"/>
    <cellStyle name="Normal 14 9 2" xfId="1765"/>
    <cellStyle name="Normal 15" xfId="1766"/>
    <cellStyle name="Normal 15 2" xfId="1767"/>
    <cellStyle name="Normal 16" xfId="1768"/>
    <cellStyle name="Normal 16 10" xfId="1769"/>
    <cellStyle name="Normal 16 10 2" xfId="1770"/>
    <cellStyle name="Normal 16 11" xfId="1771"/>
    <cellStyle name="Normal 16 11 2" xfId="1772"/>
    <cellStyle name="Normal 16 12" xfId="1773"/>
    <cellStyle name="Normal 16 12 2" xfId="1774"/>
    <cellStyle name="Normal 16 13" xfId="1775"/>
    <cellStyle name="Normal 16 13 2" xfId="1776"/>
    <cellStyle name="Normal 16 14" xfId="1777"/>
    <cellStyle name="Normal 16 14 2" xfId="1778"/>
    <cellStyle name="Normal 16 15" xfId="1779"/>
    <cellStyle name="Normal 16 15 2" xfId="1780"/>
    <cellStyle name="Normal 16 16" xfId="1781"/>
    <cellStyle name="Normal 16 17" xfId="1782"/>
    <cellStyle name="Normal 16 18" xfId="1783"/>
    <cellStyle name="Normal 16 19" xfId="1784"/>
    <cellStyle name="Normal 16 2" xfId="1785"/>
    <cellStyle name="Normal 16 2 2" xfId="1786"/>
    <cellStyle name="Normal 16 20" xfId="1787"/>
    <cellStyle name="Normal 16 21" xfId="1788"/>
    <cellStyle name="Normal 16 22" xfId="1789"/>
    <cellStyle name="Normal 16 3" xfId="1790"/>
    <cellStyle name="Normal 16 3 2" xfId="1791"/>
    <cellStyle name="Normal 16 4" xfId="1792"/>
    <cellStyle name="Normal 16 4 2" xfId="1793"/>
    <cellStyle name="Normal 16 5" xfId="1794"/>
    <cellStyle name="Normal 16 5 2" xfId="1795"/>
    <cellStyle name="Normal 16 6" xfId="1796"/>
    <cellStyle name="Normal 16 6 2" xfId="1797"/>
    <cellStyle name="Normal 16 7" xfId="1798"/>
    <cellStyle name="Normal 16 7 2" xfId="1799"/>
    <cellStyle name="Normal 16 8" xfId="1800"/>
    <cellStyle name="Normal 16 8 2" xfId="1801"/>
    <cellStyle name="Normal 16 9" xfId="1802"/>
    <cellStyle name="Normal 16 9 2" xfId="1803"/>
    <cellStyle name="Normal 17" xfId="1804"/>
    <cellStyle name="Normal 17 2" xfId="1805"/>
    <cellStyle name="Normal 17 2 2" xfId="1806"/>
    <cellStyle name="Normal 17 2 2 2" xfId="1807"/>
    <cellStyle name="Normal 17 2 3" xfId="1808"/>
    <cellStyle name="Normal 17 2 3 2" xfId="1809"/>
    <cellStyle name="Normal 17 2 4" xfId="1810"/>
    <cellStyle name="Normal 17 3" xfId="1811"/>
    <cellStyle name="Normal 17 4" xfId="1812"/>
    <cellStyle name="Normal 17 5" xfId="1813"/>
    <cellStyle name="Normal 17 6" xfId="1814"/>
    <cellStyle name="Normal 18" xfId="1815"/>
    <cellStyle name="Normal 18 10" xfId="1816"/>
    <cellStyle name="Normal 18 10 2" xfId="1817"/>
    <cellStyle name="Normal 18 11" xfId="1818"/>
    <cellStyle name="Normal 18 11 2" xfId="1819"/>
    <cellStyle name="Normal 18 12" xfId="1820"/>
    <cellStyle name="Normal 18 12 2" xfId="1821"/>
    <cellStyle name="Normal 18 13" xfId="1822"/>
    <cellStyle name="Normal 18 13 2" xfId="1823"/>
    <cellStyle name="Normal 18 14" xfId="1824"/>
    <cellStyle name="Normal 18 14 2" xfId="1825"/>
    <cellStyle name="Normal 18 15" xfId="1826"/>
    <cellStyle name="Normal 18 15 2" xfId="1827"/>
    <cellStyle name="Normal 18 16" xfId="1828"/>
    <cellStyle name="Normal 18 17" xfId="1829"/>
    <cellStyle name="Normal 18 18" xfId="1830"/>
    <cellStyle name="Normal 18 19" xfId="1831"/>
    <cellStyle name="Normal 18 2" xfId="1832"/>
    <cellStyle name="Normal 18 2 2" xfId="1833"/>
    <cellStyle name="Normal 18 20" xfId="1834"/>
    <cellStyle name="Normal 18 21" xfId="1835"/>
    <cellStyle name="Normal 18 3" xfId="1836"/>
    <cellStyle name="Normal 18 3 2" xfId="1837"/>
    <cellStyle name="Normal 18 4" xfId="1838"/>
    <cellStyle name="Normal 18 4 2" xfId="1839"/>
    <cellStyle name="Normal 18 5" xfId="1840"/>
    <cellStyle name="Normal 18 5 2" xfId="1841"/>
    <cellStyle name="Normal 18 6" xfId="1842"/>
    <cellStyle name="Normal 18 6 2" xfId="1843"/>
    <cellStyle name="Normal 18 7" xfId="1844"/>
    <cellStyle name="Normal 18 7 2" xfId="1845"/>
    <cellStyle name="Normal 18 8" xfId="1846"/>
    <cellStyle name="Normal 18 8 2" xfId="1847"/>
    <cellStyle name="Normal 18 9" xfId="1848"/>
    <cellStyle name="Normal 18 9 2" xfId="1849"/>
    <cellStyle name="Normal 19" xfId="1850"/>
    <cellStyle name="Normal 19 10" xfId="1851"/>
    <cellStyle name="Normal 19 10 2" xfId="1852"/>
    <cellStyle name="Normal 19 11" xfId="1853"/>
    <cellStyle name="Normal 19 11 2" xfId="1854"/>
    <cellStyle name="Normal 19 12" xfId="1855"/>
    <cellStyle name="Normal 19 12 2" xfId="1856"/>
    <cellStyle name="Normal 19 13" xfId="1857"/>
    <cellStyle name="Normal 19 13 2" xfId="1858"/>
    <cellStyle name="Normal 19 14" xfId="1859"/>
    <cellStyle name="Normal 19 14 2" xfId="1860"/>
    <cellStyle name="Normal 19 15" xfId="1861"/>
    <cellStyle name="Normal 19 15 2" xfId="1862"/>
    <cellStyle name="Normal 19 16" xfId="1863"/>
    <cellStyle name="Normal 19 17" xfId="1864"/>
    <cellStyle name="Normal 19 18" xfId="1865"/>
    <cellStyle name="Normal 19 19" xfId="1866"/>
    <cellStyle name="Normal 19 2" xfId="1867"/>
    <cellStyle name="Normal 19 2 2" xfId="1868"/>
    <cellStyle name="Normal 19 20" xfId="1869"/>
    <cellStyle name="Normal 19 21" xfId="1870"/>
    <cellStyle name="Normal 19 22" xfId="1871"/>
    <cellStyle name="Normal 19 3" xfId="1872"/>
    <cellStyle name="Normal 19 3 2" xfId="1873"/>
    <cellStyle name="Normal 19 4" xfId="1874"/>
    <cellStyle name="Normal 19 4 2" xfId="1875"/>
    <cellStyle name="Normal 19 5" xfId="1876"/>
    <cellStyle name="Normal 19 5 2" xfId="1877"/>
    <cellStyle name="Normal 19 6" xfId="1878"/>
    <cellStyle name="Normal 19 6 2" xfId="1879"/>
    <cellStyle name="Normal 19 7" xfId="1880"/>
    <cellStyle name="Normal 19 7 2" xfId="1881"/>
    <cellStyle name="Normal 19 8" xfId="1882"/>
    <cellStyle name="Normal 19 8 2" xfId="1883"/>
    <cellStyle name="Normal 19 9" xfId="1884"/>
    <cellStyle name="Normal 19 9 2" xfId="1885"/>
    <cellStyle name="Normal 2" xfId="1886"/>
    <cellStyle name="Normal 2 10" xfId="1887"/>
    <cellStyle name="Normal 2 10 2" xfId="1888"/>
    <cellStyle name="Normal 2 11" xfId="1889"/>
    <cellStyle name="Normal 2 11 2" xfId="1890"/>
    <cellStyle name="Normal 2 12" xfId="1891"/>
    <cellStyle name="Normal 2 12 2" xfId="1892"/>
    <cellStyle name="Normal 2 13" xfId="1893"/>
    <cellStyle name="Normal 2 13 2" xfId="1894"/>
    <cellStyle name="Normal 2 14" xfId="1895"/>
    <cellStyle name="Normal 2 14 2" xfId="1896"/>
    <cellStyle name="Normal 2 15" xfId="1897"/>
    <cellStyle name="Normal 2 15 2" xfId="1898"/>
    <cellStyle name="Normal 2 16" xfId="1899"/>
    <cellStyle name="Normal 2 17" xfId="1900"/>
    <cellStyle name="Normal 2 18" xfId="1901"/>
    <cellStyle name="Normal 2 2" xfId="1902"/>
    <cellStyle name="Normal 2 2 10" xfId="1903"/>
    <cellStyle name="Normal 2 2 11" xfId="1904"/>
    <cellStyle name="Normal 2 2 2" xfId="1905"/>
    <cellStyle name="Normal 2 2 2 2" xfId="1906"/>
    <cellStyle name="Normal 2 2 3" xfId="1907"/>
    <cellStyle name="Normal 2 2 3 2" xfId="1908"/>
    <cellStyle name="Normal 2 2 4" xfId="1909"/>
    <cellStyle name="Normal 2 2 5" xfId="1910"/>
    <cellStyle name="Normal 2 2 6" xfId="1911"/>
    <cellStyle name="Normal 2 2 7" xfId="1912"/>
    <cellStyle name="Normal 2 2 8" xfId="1913"/>
    <cellStyle name="Normal 2 2 9" xfId="1914"/>
    <cellStyle name="Normal 2 3" xfId="1915"/>
    <cellStyle name="Normal 2 3 2" xfId="1916"/>
    <cellStyle name="Normal 2 3 2 2" xfId="1917"/>
    <cellStyle name="Normal 2 3 3" xfId="1918"/>
    <cellStyle name="Normal 2 3 3 2" xfId="1919"/>
    <cellStyle name="Normal 2 4" xfId="1920"/>
    <cellStyle name="Normal 2 4 2" xfId="1921"/>
    <cellStyle name="Normal 2 4 2 2" xfId="1922"/>
    <cellStyle name="Normal 2 4 3" xfId="1923"/>
    <cellStyle name="Normal 2 5" xfId="1924"/>
    <cellStyle name="Normal 2 5 2" xfId="1925"/>
    <cellStyle name="Normal 2 5 2 2" xfId="1926"/>
    <cellStyle name="Normal 2 5 3" xfId="1927"/>
    <cellStyle name="Normal 2 6" xfId="1928"/>
    <cellStyle name="Normal 2 6 2" xfId="1929"/>
    <cellStyle name="Normal 2 6 2 2" xfId="1930"/>
    <cellStyle name="Normal 2 6 3" xfId="1931"/>
    <cellStyle name="Normal 2 7" xfId="1932"/>
    <cellStyle name="Normal 2 7 2" xfId="1933"/>
    <cellStyle name="Normal 2 7 2 2" xfId="1934"/>
    <cellStyle name="Normal 2 7 3" xfId="1935"/>
    <cellStyle name="Normal 2 8" xfId="1936"/>
    <cellStyle name="Normal 2 8 2" xfId="1937"/>
    <cellStyle name="Normal 2 8 2 2" xfId="1938"/>
    <cellStyle name="Normal 2 8 3" xfId="1939"/>
    <cellStyle name="Normal 2 9" xfId="1940"/>
    <cellStyle name="Normal 2 9 2" xfId="1941"/>
    <cellStyle name="Normal 2 9 2 2" xfId="1942"/>
    <cellStyle name="Normal 2 9 3" xfId="1943"/>
    <cellStyle name="Normal 20" xfId="1944"/>
    <cellStyle name="Normal 20 10" xfId="1945"/>
    <cellStyle name="Normal 20 10 2" xfId="1946"/>
    <cellStyle name="Normal 20 10 3" xfId="1947"/>
    <cellStyle name="Normal 20 11" xfId="1948"/>
    <cellStyle name="Normal 20 11 2" xfId="1949"/>
    <cellStyle name="Normal 20 12" xfId="1950"/>
    <cellStyle name="Normal 20 12 2" xfId="1951"/>
    <cellStyle name="Normal 20 13" xfId="1952"/>
    <cellStyle name="Normal 20 13 2" xfId="1953"/>
    <cellStyle name="Normal 20 14" xfId="1954"/>
    <cellStyle name="Normal 20 14 2" xfId="1955"/>
    <cellStyle name="Normal 20 15" xfId="1956"/>
    <cellStyle name="Normal 20 15 2" xfId="1957"/>
    <cellStyle name="Normal 20 16" xfId="1958"/>
    <cellStyle name="Normal 20 17" xfId="1959"/>
    <cellStyle name="Normal 20 18" xfId="1960"/>
    <cellStyle name="Normal 20 19" xfId="1961"/>
    <cellStyle name="Normal 20 2" xfId="1962"/>
    <cellStyle name="Normal 20 2 2" xfId="1963"/>
    <cellStyle name="Normal 20 20" xfId="1964"/>
    <cellStyle name="Normal 20 3" xfId="1965"/>
    <cellStyle name="Normal 20 3 2" xfId="1966"/>
    <cellStyle name="Normal 20 4" xfId="1967"/>
    <cellStyle name="Normal 20 4 2" xfId="1968"/>
    <cellStyle name="Normal 20 5" xfId="1969"/>
    <cellStyle name="Normal 20 5 2" xfId="1970"/>
    <cellStyle name="Normal 20 6" xfId="1971"/>
    <cellStyle name="Normal 20 6 2" xfId="1972"/>
    <cellStyle name="Normal 20 7" xfId="1973"/>
    <cellStyle name="Normal 20 7 2" xfId="1974"/>
    <cellStyle name="Normal 20 8" xfId="1975"/>
    <cellStyle name="Normal 20 8 2" xfId="1976"/>
    <cellStyle name="Normal 20 9" xfId="1977"/>
    <cellStyle name="Normal 20 9 2" xfId="1978"/>
    <cellStyle name="Normal 21" xfId="1979"/>
    <cellStyle name="Normal 21 10" xfId="1980"/>
    <cellStyle name="Normal 21 10 2" xfId="1981"/>
    <cellStyle name="Normal 21 11" xfId="1982"/>
    <cellStyle name="Normal 21 11 2" xfId="1983"/>
    <cellStyle name="Normal 21 12" xfId="1984"/>
    <cellStyle name="Normal 21 12 2" xfId="1985"/>
    <cellStyle name="Normal 21 13" xfId="1986"/>
    <cellStyle name="Normal 21 13 2" xfId="1987"/>
    <cellStyle name="Normal 21 14" xfId="1988"/>
    <cellStyle name="Normal 21 14 2" xfId="1989"/>
    <cellStyle name="Normal 21 15" xfId="1990"/>
    <cellStyle name="Normal 21 15 2" xfId="1991"/>
    <cellStyle name="Normal 21 16" xfId="1992"/>
    <cellStyle name="Normal 21 17" xfId="1993"/>
    <cellStyle name="Normal 21 18" xfId="1994"/>
    <cellStyle name="Normal 21 2" xfId="1995"/>
    <cellStyle name="Normal 21 2 2" xfId="1996"/>
    <cellStyle name="Normal 21 2 3" xfId="1997"/>
    <cellStyle name="Normal 21 2 4" xfId="1998"/>
    <cellStyle name="Normal 21 3" xfId="1999"/>
    <cellStyle name="Normal 21 3 2" xfId="2000"/>
    <cellStyle name="Normal 21 4" xfId="2001"/>
    <cellStyle name="Normal 21 4 2" xfId="2002"/>
    <cellStyle name="Normal 21 5" xfId="2003"/>
    <cellStyle name="Normal 21 5 2" xfId="2004"/>
    <cellStyle name="Normal 21 6" xfId="2005"/>
    <cellStyle name="Normal 21 6 2" xfId="2006"/>
    <cellStyle name="Normal 21 7" xfId="2007"/>
    <cellStyle name="Normal 21 7 2" xfId="2008"/>
    <cellStyle name="Normal 21 8" xfId="2009"/>
    <cellStyle name="Normal 21 8 2" xfId="2010"/>
    <cellStyle name="Normal 21 9" xfId="2011"/>
    <cellStyle name="Normal 21 9 2" xfId="2012"/>
    <cellStyle name="Normal 22" xfId="2013"/>
    <cellStyle name="Normal 22 10" xfId="2014"/>
    <cellStyle name="Normal 22 10 2" xfId="2015"/>
    <cellStyle name="Normal 22 11" xfId="2016"/>
    <cellStyle name="Normal 22 11 2" xfId="2017"/>
    <cellStyle name="Normal 22 12" xfId="2018"/>
    <cellStyle name="Normal 22 12 2" xfId="2019"/>
    <cellStyle name="Normal 22 13" xfId="2020"/>
    <cellStyle name="Normal 22 13 2" xfId="2021"/>
    <cellStyle name="Normal 22 14" xfId="2022"/>
    <cellStyle name="Normal 22 14 2" xfId="2023"/>
    <cellStyle name="Normal 22 15" xfId="2024"/>
    <cellStyle name="Normal 22 15 2" xfId="2025"/>
    <cellStyle name="Normal 22 16" xfId="2026"/>
    <cellStyle name="Normal 22 2" xfId="2027"/>
    <cellStyle name="Normal 22 2 2" xfId="2028"/>
    <cellStyle name="Normal 22 3" xfId="2029"/>
    <cellStyle name="Normal 22 3 2" xfId="2030"/>
    <cellStyle name="Normal 22 4" xfId="2031"/>
    <cellStyle name="Normal 22 4 2" xfId="2032"/>
    <cellStyle name="Normal 22 5" xfId="2033"/>
    <cellStyle name="Normal 22 5 2" xfId="2034"/>
    <cellStyle name="Normal 22 6" xfId="2035"/>
    <cellStyle name="Normal 22 6 2" xfId="2036"/>
    <cellStyle name="Normal 22 7" xfId="2037"/>
    <cellStyle name="Normal 22 7 2" xfId="2038"/>
    <cellStyle name="Normal 22 8" xfId="2039"/>
    <cellStyle name="Normal 22 8 2" xfId="2040"/>
    <cellStyle name="Normal 22 9" xfId="2041"/>
    <cellStyle name="Normal 22 9 2" xfId="2042"/>
    <cellStyle name="Normal 23" xfId="2043"/>
    <cellStyle name="Normal 23 10" xfId="2044"/>
    <cellStyle name="Normal 23 10 2" xfId="2045"/>
    <cellStyle name="Normal 23 11" xfId="2046"/>
    <cellStyle name="Normal 23 11 2" xfId="2047"/>
    <cellStyle name="Normal 23 12" xfId="2048"/>
    <cellStyle name="Normal 23 12 2" xfId="2049"/>
    <cellStyle name="Normal 23 13" xfId="2050"/>
    <cellStyle name="Normal 23 13 2" xfId="2051"/>
    <cellStyle name="Normal 23 14" xfId="2052"/>
    <cellStyle name="Normal 23 14 2" xfId="2053"/>
    <cellStyle name="Normal 23 15" xfId="2054"/>
    <cellStyle name="Normal 23 15 2" xfId="2055"/>
    <cellStyle name="Normal 23 16" xfId="2056"/>
    <cellStyle name="Normal 23 2" xfId="2057"/>
    <cellStyle name="Normal 23 2 2" xfId="2058"/>
    <cellStyle name="Normal 23 3" xfId="2059"/>
    <cellStyle name="Normal 23 3 2" xfId="2060"/>
    <cellStyle name="Normal 23 4" xfId="2061"/>
    <cellStyle name="Normal 23 4 2" xfId="2062"/>
    <cellStyle name="Normal 23 5" xfId="2063"/>
    <cellStyle name="Normal 23 5 2" xfId="2064"/>
    <cellStyle name="Normal 23 6" xfId="2065"/>
    <cellStyle name="Normal 23 6 2" xfId="2066"/>
    <cellStyle name="Normal 23 7" xfId="2067"/>
    <cellStyle name="Normal 23 7 2" xfId="2068"/>
    <cellStyle name="Normal 23 8" xfId="2069"/>
    <cellStyle name="Normal 23 8 2" xfId="2070"/>
    <cellStyle name="Normal 23 9" xfId="2071"/>
    <cellStyle name="Normal 23 9 2" xfId="2072"/>
    <cellStyle name="Normal 24" xfId="2073"/>
    <cellStyle name="Normal 24 10" xfId="2074"/>
    <cellStyle name="Normal 24 10 2" xfId="2075"/>
    <cellStyle name="Normal 24 11" xfId="2076"/>
    <cellStyle name="Normal 24 11 2" xfId="2077"/>
    <cellStyle name="Normal 24 12" xfId="2078"/>
    <cellStyle name="Normal 24 12 2" xfId="2079"/>
    <cellStyle name="Normal 24 13" xfId="2080"/>
    <cellStyle name="Normal 24 13 2" xfId="2081"/>
    <cellStyle name="Normal 24 14" xfId="2082"/>
    <cellStyle name="Normal 24 14 2" xfId="2083"/>
    <cellStyle name="Normal 24 15" xfId="2084"/>
    <cellStyle name="Normal 24 15 2" xfId="2085"/>
    <cellStyle name="Normal 24 16" xfId="2086"/>
    <cellStyle name="Normal 24 17" xfId="2087"/>
    <cellStyle name="Normal 24 18" xfId="2088"/>
    <cellStyle name="Normal 24 19" xfId="2089"/>
    <cellStyle name="Normal 24 2" xfId="2090"/>
    <cellStyle name="Normal 24 2 2" xfId="2091"/>
    <cellStyle name="Normal 24 20" xfId="2092"/>
    <cellStyle name="Normal 24 21" xfId="2093"/>
    <cellStyle name="Normal 24 22" xfId="2094"/>
    <cellStyle name="Normal 24 23" xfId="2095"/>
    <cellStyle name="Normal 24 3" xfId="2096"/>
    <cellStyle name="Normal 24 3 2" xfId="2097"/>
    <cellStyle name="Normal 24 4" xfId="2098"/>
    <cellStyle name="Normal 24 4 2" xfId="2099"/>
    <cellStyle name="Normal 24 5" xfId="2100"/>
    <cellStyle name="Normal 24 5 2" xfId="2101"/>
    <cellStyle name="Normal 24 6" xfId="2102"/>
    <cellStyle name="Normal 24 6 2" xfId="2103"/>
    <cellStyle name="Normal 24 7" xfId="2104"/>
    <cellStyle name="Normal 24 7 2" xfId="2105"/>
    <cellStyle name="Normal 24 8" xfId="2106"/>
    <cellStyle name="Normal 24 8 2" xfId="2107"/>
    <cellStyle name="Normal 24 9" xfId="2108"/>
    <cellStyle name="Normal 24 9 2" xfId="2109"/>
    <cellStyle name="Normal 25" xfId="2110"/>
    <cellStyle name="Normal 25 10" xfId="2111"/>
    <cellStyle name="Normal 25 10 2" xfId="2112"/>
    <cellStyle name="Normal 25 11" xfId="2113"/>
    <cellStyle name="Normal 25 11 2" xfId="2114"/>
    <cellStyle name="Normal 25 12" xfId="2115"/>
    <cellStyle name="Normal 25 12 2" xfId="2116"/>
    <cellStyle name="Normal 25 13" xfId="2117"/>
    <cellStyle name="Normal 25 13 2" xfId="2118"/>
    <cellStyle name="Normal 25 14" xfId="2119"/>
    <cellStyle name="Normal 25 14 2" xfId="2120"/>
    <cellStyle name="Normal 25 15" xfId="2121"/>
    <cellStyle name="Normal 25 15 2" xfId="2122"/>
    <cellStyle name="Normal 25 16" xfId="2123"/>
    <cellStyle name="Normal 25 17" xfId="2124"/>
    <cellStyle name="Normal 25 18" xfId="2125"/>
    <cellStyle name="Normal 25 19" xfId="2126"/>
    <cellStyle name="Normal 25 2" xfId="2127"/>
    <cellStyle name="Normal 25 2 2" xfId="2128"/>
    <cellStyle name="Normal 25 20" xfId="2129"/>
    <cellStyle name="Normal 25 21" xfId="2130"/>
    <cellStyle name="Normal 25 22" xfId="2131"/>
    <cellStyle name="Normal 25 23" xfId="2132"/>
    <cellStyle name="Normal 25 3" xfId="2133"/>
    <cellStyle name="Normal 25 3 2" xfId="2134"/>
    <cellStyle name="Normal 25 4" xfId="2135"/>
    <cellStyle name="Normal 25 4 2" xfId="2136"/>
    <cellStyle name="Normal 25 5" xfId="2137"/>
    <cellStyle name="Normal 25 5 2" xfId="2138"/>
    <cellStyle name="Normal 25 6" xfId="2139"/>
    <cellStyle name="Normal 25 6 2" xfId="2140"/>
    <cellStyle name="Normal 25 7" xfId="2141"/>
    <cellStyle name="Normal 25 7 2" xfId="2142"/>
    <cellStyle name="Normal 25 8" xfId="2143"/>
    <cellStyle name="Normal 25 8 2" xfId="2144"/>
    <cellStyle name="Normal 25 9" xfId="2145"/>
    <cellStyle name="Normal 25 9 2" xfId="2146"/>
    <cellStyle name="Normal 252" xfId="2147"/>
    <cellStyle name="Normal 252 2" xfId="2148"/>
    <cellStyle name="Normal 252 3" xfId="2149"/>
    <cellStyle name="Normal 252 4" xfId="2150"/>
    <cellStyle name="Normal 26" xfId="2151"/>
    <cellStyle name="Normal 26 10" xfId="2152"/>
    <cellStyle name="Normal 26 10 2" xfId="2153"/>
    <cellStyle name="Normal 26 11" xfId="2154"/>
    <cellStyle name="Normal 26 11 2" xfId="2155"/>
    <cellStyle name="Normal 26 12" xfId="2156"/>
    <cellStyle name="Normal 26 12 2" xfId="2157"/>
    <cellStyle name="Normal 26 13" xfId="2158"/>
    <cellStyle name="Normal 26 13 2" xfId="2159"/>
    <cellStyle name="Normal 26 14" xfId="2160"/>
    <cellStyle name="Normal 26 14 2" xfId="2161"/>
    <cellStyle name="Normal 26 15" xfId="2162"/>
    <cellStyle name="Normal 26 15 2" xfId="2163"/>
    <cellStyle name="Normal 26 16" xfId="2164"/>
    <cellStyle name="Normal 26 17" xfId="2165"/>
    <cellStyle name="Normal 26 18" xfId="2166"/>
    <cellStyle name="Normal 26 2" xfId="2167"/>
    <cellStyle name="Normal 26 2 2" xfId="2168"/>
    <cellStyle name="Normal 26 3" xfId="2169"/>
    <cellStyle name="Normal 26 3 2" xfId="2170"/>
    <cellStyle name="Normal 26 4" xfId="2171"/>
    <cellStyle name="Normal 26 4 2" xfId="2172"/>
    <cellStyle name="Normal 26 5" xfId="2173"/>
    <cellStyle name="Normal 26 5 2" xfId="2174"/>
    <cellStyle name="Normal 26 6" xfId="2175"/>
    <cellStyle name="Normal 26 6 2" xfId="2176"/>
    <cellStyle name="Normal 26 7" xfId="2177"/>
    <cellStyle name="Normal 26 7 2" xfId="2178"/>
    <cellStyle name="Normal 26 8" xfId="2179"/>
    <cellStyle name="Normal 26 8 2" xfId="2180"/>
    <cellStyle name="Normal 26 9" xfId="2181"/>
    <cellStyle name="Normal 26 9 2" xfId="2182"/>
    <cellStyle name="Normal 27" xfId="2183"/>
    <cellStyle name="Normal 27 10" xfId="2184"/>
    <cellStyle name="Normal 27 10 2" xfId="2185"/>
    <cellStyle name="Normal 27 11" xfId="2186"/>
    <cellStyle name="Normal 27 11 2" xfId="2187"/>
    <cellStyle name="Normal 27 12" xfId="2188"/>
    <cellStyle name="Normal 27 12 2" xfId="2189"/>
    <cellStyle name="Normal 27 13" xfId="2190"/>
    <cellStyle name="Normal 27 13 2" xfId="2191"/>
    <cellStyle name="Normal 27 14" xfId="2192"/>
    <cellStyle name="Normal 27 14 2" xfId="2193"/>
    <cellStyle name="Normal 27 15" xfId="2194"/>
    <cellStyle name="Normal 27 15 2" xfId="2195"/>
    <cellStyle name="Normal 27 16" xfId="2196"/>
    <cellStyle name="Normal 27 17" xfId="2197"/>
    <cellStyle name="Normal 27 18" xfId="2198"/>
    <cellStyle name="Normal 27 19" xfId="2199"/>
    <cellStyle name="Normal 27 2" xfId="2200"/>
    <cellStyle name="Normal 27 2 2" xfId="2201"/>
    <cellStyle name="Normal 27 20" xfId="2202"/>
    <cellStyle name="Normal 27 21" xfId="2203"/>
    <cellStyle name="Normal 27 3" xfId="2204"/>
    <cellStyle name="Normal 27 3 2" xfId="2205"/>
    <cellStyle name="Normal 27 4" xfId="2206"/>
    <cellStyle name="Normal 27 4 2" xfId="2207"/>
    <cellStyle name="Normal 27 5" xfId="2208"/>
    <cellStyle name="Normal 27 5 2" xfId="2209"/>
    <cellStyle name="Normal 27 6" xfId="2210"/>
    <cellStyle name="Normal 27 6 2" xfId="2211"/>
    <cellStyle name="Normal 27 7" xfId="2212"/>
    <cellStyle name="Normal 27 7 2" xfId="2213"/>
    <cellStyle name="Normal 27 8" xfId="2214"/>
    <cellStyle name="Normal 27 8 2" xfId="2215"/>
    <cellStyle name="Normal 27 9" xfId="2216"/>
    <cellStyle name="Normal 27 9 2" xfId="2217"/>
    <cellStyle name="Normal 28" xfId="2218"/>
    <cellStyle name="Normal 28 10" xfId="2219"/>
    <cellStyle name="Normal 28 10 2" xfId="2220"/>
    <cellStyle name="Normal 28 11" xfId="2221"/>
    <cellStyle name="Normal 28 11 2" xfId="2222"/>
    <cellStyle name="Normal 28 12" xfId="2223"/>
    <cellStyle name="Normal 28 12 2" xfId="2224"/>
    <cellStyle name="Normal 28 13" xfId="2225"/>
    <cellStyle name="Normal 28 13 2" xfId="2226"/>
    <cellStyle name="Normal 28 14" xfId="2227"/>
    <cellStyle name="Normal 28 14 2" xfId="2228"/>
    <cellStyle name="Normal 28 15" xfId="2229"/>
    <cellStyle name="Normal 28 15 2" xfId="2230"/>
    <cellStyle name="Normal 28 16" xfId="2231"/>
    <cellStyle name="Normal 28 2" xfId="2232"/>
    <cellStyle name="Normal 28 2 2" xfId="2233"/>
    <cellStyle name="Normal 28 3" xfId="2234"/>
    <cellStyle name="Normal 28 3 2" xfId="2235"/>
    <cellStyle name="Normal 28 4" xfId="2236"/>
    <cellStyle name="Normal 28 4 2" xfId="2237"/>
    <cellStyle name="Normal 28 5" xfId="2238"/>
    <cellStyle name="Normal 28 5 2" xfId="2239"/>
    <cellStyle name="Normal 28 6" xfId="2240"/>
    <cellStyle name="Normal 28 6 2" xfId="2241"/>
    <cellStyle name="Normal 28 7" xfId="2242"/>
    <cellStyle name="Normal 28 7 2" xfId="2243"/>
    <cellStyle name="Normal 28 8" xfId="2244"/>
    <cellStyle name="Normal 28 8 2" xfId="2245"/>
    <cellStyle name="Normal 28 9" xfId="2246"/>
    <cellStyle name="Normal 28 9 2" xfId="2247"/>
    <cellStyle name="Normal 29" xfId="2248"/>
    <cellStyle name="Normal 29 10" xfId="2249"/>
    <cellStyle name="Normal 29 10 2" xfId="2250"/>
    <cellStyle name="Normal 29 11" xfId="2251"/>
    <cellStyle name="Normal 29 11 2" xfId="2252"/>
    <cellStyle name="Normal 29 12" xfId="2253"/>
    <cellStyle name="Normal 29 12 2" xfId="2254"/>
    <cellStyle name="Normal 29 13" xfId="2255"/>
    <cellStyle name="Normal 29 13 2" xfId="2256"/>
    <cellStyle name="Normal 29 14" xfId="2257"/>
    <cellStyle name="Normal 29 14 2" xfId="2258"/>
    <cellStyle name="Normal 29 15" xfId="2259"/>
    <cellStyle name="Normal 29 15 2" xfId="2260"/>
    <cellStyle name="Normal 29 16" xfId="2261"/>
    <cellStyle name="Normal 29 2" xfId="2262"/>
    <cellStyle name="Normal 29 2 2" xfId="2263"/>
    <cellStyle name="Normal 29 3" xfId="2264"/>
    <cellStyle name="Normal 29 3 2" xfId="2265"/>
    <cellStyle name="Normal 29 4" xfId="2266"/>
    <cellStyle name="Normal 29 4 2" xfId="2267"/>
    <cellStyle name="Normal 29 5" xfId="2268"/>
    <cellStyle name="Normal 29 5 2" xfId="2269"/>
    <cellStyle name="Normal 29 6" xfId="2270"/>
    <cellStyle name="Normal 29 6 2" xfId="2271"/>
    <cellStyle name="Normal 29 7" xfId="2272"/>
    <cellStyle name="Normal 29 7 2" xfId="2273"/>
    <cellStyle name="Normal 29 8" xfId="2274"/>
    <cellStyle name="Normal 29 8 2" xfId="2275"/>
    <cellStyle name="Normal 29 9" xfId="2276"/>
    <cellStyle name="Normal 29 9 2" xfId="2277"/>
    <cellStyle name="Normal 3" xfId="2278"/>
    <cellStyle name="Normal 3 2" xfId="2279"/>
    <cellStyle name="Normal 3 2 2" xfId="2280"/>
    <cellStyle name="Normal 3 2 3" xfId="2281"/>
    <cellStyle name="Normal 3 3" xfId="2282"/>
    <cellStyle name="Normal 3 3 2" xfId="2283"/>
    <cellStyle name="Normal 3 4" xfId="2284"/>
    <cellStyle name="Normal 3 5" xfId="2285"/>
    <cellStyle name="Normal 3_OPCo Period I PJM  Formula Rate" xfId="2286"/>
    <cellStyle name="Normal 30" xfId="2287"/>
    <cellStyle name="Normal 30 10" xfId="2288"/>
    <cellStyle name="Normal 30 10 2" xfId="2289"/>
    <cellStyle name="Normal 30 11" xfId="2290"/>
    <cellStyle name="Normal 30 11 2" xfId="2291"/>
    <cellStyle name="Normal 30 12" xfId="2292"/>
    <cellStyle name="Normal 30 12 2" xfId="2293"/>
    <cellStyle name="Normal 30 13" xfId="2294"/>
    <cellStyle name="Normal 30 13 2" xfId="2295"/>
    <cellStyle name="Normal 30 14" xfId="2296"/>
    <cellStyle name="Normal 30 14 2" xfId="2297"/>
    <cellStyle name="Normal 30 15" xfId="2298"/>
    <cellStyle name="Normal 30 15 2" xfId="2299"/>
    <cellStyle name="Normal 30 16" xfId="2300"/>
    <cellStyle name="Normal 30 17" xfId="2301"/>
    <cellStyle name="Normal 30 18" xfId="2302"/>
    <cellStyle name="Normal 30 19" xfId="2303"/>
    <cellStyle name="Normal 30 2" xfId="2304"/>
    <cellStyle name="Normal 30 2 2" xfId="2305"/>
    <cellStyle name="Normal 30 20" xfId="2306"/>
    <cellStyle name="Normal 30 21" xfId="2307"/>
    <cellStyle name="Normal 30 3" xfId="2308"/>
    <cellStyle name="Normal 30 3 2" xfId="2309"/>
    <cellStyle name="Normal 30 4" xfId="2310"/>
    <cellStyle name="Normal 30 4 2" xfId="2311"/>
    <cellStyle name="Normal 30 5" xfId="2312"/>
    <cellStyle name="Normal 30 5 2" xfId="2313"/>
    <cellStyle name="Normal 30 6" xfId="2314"/>
    <cellStyle name="Normal 30 6 2" xfId="2315"/>
    <cellStyle name="Normal 30 7" xfId="2316"/>
    <cellStyle name="Normal 30 7 2" xfId="2317"/>
    <cellStyle name="Normal 30 8" xfId="2318"/>
    <cellStyle name="Normal 30 8 2" xfId="2319"/>
    <cellStyle name="Normal 30 9" xfId="2320"/>
    <cellStyle name="Normal 30 9 2" xfId="2321"/>
    <cellStyle name="Normal 31" xfId="2322"/>
    <cellStyle name="Normal 31 10" xfId="2323"/>
    <cellStyle name="Normal 31 10 2" xfId="2324"/>
    <cellStyle name="Normal 31 10 3" xfId="2325"/>
    <cellStyle name="Normal 31 11" xfId="2326"/>
    <cellStyle name="Normal 31 11 2" xfId="2327"/>
    <cellStyle name="Normal 31 12" xfId="2328"/>
    <cellStyle name="Normal 31 12 2" xfId="2329"/>
    <cellStyle name="Normal 31 13" xfId="2330"/>
    <cellStyle name="Normal 31 13 2" xfId="2331"/>
    <cellStyle name="Normal 31 14" xfId="2332"/>
    <cellStyle name="Normal 31 14 2" xfId="2333"/>
    <cellStyle name="Normal 31 15" xfId="2334"/>
    <cellStyle name="Normal 31 15 2" xfId="2335"/>
    <cellStyle name="Normal 31 16" xfId="2336"/>
    <cellStyle name="Normal 31 17" xfId="2337"/>
    <cellStyle name="Normal 31 2" xfId="2338"/>
    <cellStyle name="Normal 31 2 2" xfId="2339"/>
    <cellStyle name="Normal 31 3" xfId="2340"/>
    <cellStyle name="Normal 31 3 2" xfId="2341"/>
    <cellStyle name="Normal 31 4" xfId="2342"/>
    <cellStyle name="Normal 31 4 2" xfId="2343"/>
    <cellStyle name="Normal 31 5" xfId="2344"/>
    <cellStyle name="Normal 31 5 2" xfId="2345"/>
    <cellStyle name="Normal 31 6" xfId="2346"/>
    <cellStyle name="Normal 31 6 2" xfId="2347"/>
    <cellStyle name="Normal 31 7" xfId="2348"/>
    <cellStyle name="Normal 31 7 2" xfId="2349"/>
    <cellStyle name="Normal 31 8" xfId="2350"/>
    <cellStyle name="Normal 31 8 2" xfId="2351"/>
    <cellStyle name="Normal 31 9" xfId="2352"/>
    <cellStyle name="Normal 31 9 2" xfId="2353"/>
    <cellStyle name="Normal 32" xfId="2354"/>
    <cellStyle name="Normal 32 10" xfId="2355"/>
    <cellStyle name="Normal 32 10 2" xfId="2356"/>
    <cellStyle name="Normal 32 10 3" xfId="2357"/>
    <cellStyle name="Normal 32 11" xfId="2358"/>
    <cellStyle name="Normal 32 11 2" xfId="2359"/>
    <cellStyle name="Normal 32 12" xfId="2360"/>
    <cellStyle name="Normal 32 12 2" xfId="2361"/>
    <cellStyle name="Normal 32 13" xfId="2362"/>
    <cellStyle name="Normal 32 13 2" xfId="2363"/>
    <cellStyle name="Normal 32 14" xfId="2364"/>
    <cellStyle name="Normal 32 14 2" xfId="2365"/>
    <cellStyle name="Normal 32 15" xfId="2366"/>
    <cellStyle name="Normal 32 15 2" xfId="2367"/>
    <cellStyle name="Normal 32 16" xfId="2368"/>
    <cellStyle name="Normal 32 2" xfId="2369"/>
    <cellStyle name="Normal 32 2 2" xfId="2370"/>
    <cellStyle name="Normal 32 3" xfId="2371"/>
    <cellStyle name="Normal 32 3 2" xfId="2372"/>
    <cellStyle name="Normal 32 4" xfId="2373"/>
    <cellStyle name="Normal 32 4 2" xfId="2374"/>
    <cellStyle name="Normal 32 5" xfId="2375"/>
    <cellStyle name="Normal 32 5 2" xfId="2376"/>
    <cellStyle name="Normal 32 6" xfId="2377"/>
    <cellStyle name="Normal 32 6 2" xfId="2378"/>
    <cellStyle name="Normal 32 7" xfId="2379"/>
    <cellStyle name="Normal 32 7 2" xfId="2380"/>
    <cellStyle name="Normal 32 8" xfId="2381"/>
    <cellStyle name="Normal 32 8 2" xfId="2382"/>
    <cellStyle name="Normal 32 9" xfId="2383"/>
    <cellStyle name="Normal 32 9 2" xfId="2384"/>
    <cellStyle name="Normal 33" xfId="2385"/>
    <cellStyle name="Normal 33 2" xfId="2386"/>
    <cellStyle name="Normal 33 3" xfId="2387"/>
    <cellStyle name="Normal 33 4" xfId="2388"/>
    <cellStyle name="Normal 33 5" xfId="2389"/>
    <cellStyle name="Normal 33 6" xfId="2390"/>
    <cellStyle name="Normal 33 7" xfId="2391"/>
    <cellStyle name="Normal 34" xfId="2392"/>
    <cellStyle name="Normal 34 2" xfId="2393"/>
    <cellStyle name="Normal 34 3" xfId="2394"/>
    <cellStyle name="Normal 34 4" xfId="2395"/>
    <cellStyle name="Normal 34 5" xfId="2396"/>
    <cellStyle name="Normal 34 6" xfId="2397"/>
    <cellStyle name="Normal 34 7" xfId="2398"/>
    <cellStyle name="Normal 35" xfId="2399"/>
    <cellStyle name="Normal 35 2" xfId="2400"/>
    <cellStyle name="Normal 35 3" xfId="2401"/>
    <cellStyle name="Normal 36" xfId="2402"/>
    <cellStyle name="Normal 36 2" xfId="2403"/>
    <cellStyle name="Normal 37" xfId="2404"/>
    <cellStyle name="Normal 37 2" xfId="2405"/>
    <cellStyle name="Normal 37 3" xfId="2406"/>
    <cellStyle name="Normal 37 4" xfId="2407"/>
    <cellStyle name="Normal 37 5" xfId="2408"/>
    <cellStyle name="Normal 37 6" xfId="2409"/>
    <cellStyle name="Normal 37 7" xfId="2410"/>
    <cellStyle name="Normal 38" xfId="2411"/>
    <cellStyle name="Normal 38 2" xfId="2412"/>
    <cellStyle name="Normal 38 3" xfId="2413"/>
    <cellStyle name="Normal 39" xfId="2414"/>
    <cellStyle name="Normal 39 2" xfId="2415"/>
    <cellStyle name="Normal 39 3" xfId="2416"/>
    <cellStyle name="Normal 39 4" xfId="2417"/>
    <cellStyle name="Normal 39 5" xfId="2418"/>
    <cellStyle name="Normal 39 6" xfId="2419"/>
    <cellStyle name="Normal 39 7" xfId="2420"/>
    <cellStyle name="Normal 4" xfId="2421"/>
    <cellStyle name="Normal 4 10" xfId="2422"/>
    <cellStyle name="Normal 4 10 2" xfId="2423"/>
    <cellStyle name="Normal 4 11" xfId="2424"/>
    <cellStyle name="Normal 4 11 2" xfId="2425"/>
    <cellStyle name="Normal 4 12" xfId="2426"/>
    <cellStyle name="Normal 4 12 2" xfId="2427"/>
    <cellStyle name="Normal 4 13" xfId="2428"/>
    <cellStyle name="Normal 4 13 2" xfId="2429"/>
    <cellStyle name="Normal 4 14" xfId="2430"/>
    <cellStyle name="Normal 4 14 2" xfId="2431"/>
    <cellStyle name="Normal 4 15" xfId="2432"/>
    <cellStyle name="Normal 4 15 2" xfId="2433"/>
    <cellStyle name="Normal 4 16" xfId="2434"/>
    <cellStyle name="Normal 4 17" xfId="2435"/>
    <cellStyle name="Normal 4 17 2" xfId="2436"/>
    <cellStyle name="Normal 4 18" xfId="2437"/>
    <cellStyle name="Normal 4 19" xfId="2438"/>
    <cellStyle name="Normal 4 2" xfId="2439"/>
    <cellStyle name="Normal 4 2 2" xfId="2440"/>
    <cellStyle name="Normal 4 2 2 2" xfId="2441"/>
    <cellStyle name="Normal 4 2 3" xfId="2442"/>
    <cellStyle name="Normal 4 2 4" xfId="2443"/>
    <cellStyle name="Normal 4 3" xfId="2444"/>
    <cellStyle name="Normal 4 3 2" xfId="2445"/>
    <cellStyle name="Normal 4 4" xfId="2446"/>
    <cellStyle name="Normal 4 4 2" xfId="2447"/>
    <cellStyle name="Normal 4 5" xfId="2448"/>
    <cellStyle name="Normal 4 5 2" xfId="2449"/>
    <cellStyle name="Normal 4 6" xfId="2450"/>
    <cellStyle name="Normal 4 6 2" xfId="2451"/>
    <cellStyle name="Normal 4 7" xfId="2452"/>
    <cellStyle name="Normal 4 7 2" xfId="2453"/>
    <cellStyle name="Normal 4 8" xfId="2454"/>
    <cellStyle name="Normal 4 8 2" xfId="2455"/>
    <cellStyle name="Normal 4 9" xfId="2456"/>
    <cellStyle name="Normal 4 9 2" xfId="2457"/>
    <cellStyle name="Normal 40" xfId="2458"/>
    <cellStyle name="Normal 40 2" xfId="2459"/>
    <cellStyle name="Normal 41" xfId="2460"/>
    <cellStyle name="Normal 41 2" xfId="2461"/>
    <cellStyle name="Normal 41 3" xfId="2462"/>
    <cellStyle name="Normal 42" xfId="2463"/>
    <cellStyle name="Normal 42 2" xfId="2464"/>
    <cellStyle name="Normal 42 3" xfId="2465"/>
    <cellStyle name="Normal 43" xfId="2466"/>
    <cellStyle name="Normal 43 2" xfId="2467"/>
    <cellStyle name="Normal 43 3" xfId="2468"/>
    <cellStyle name="Normal 43 4" xfId="2469"/>
    <cellStyle name="Normal 43 5" xfId="2470"/>
    <cellStyle name="Normal 44" xfId="2471"/>
    <cellStyle name="Normal 45" xfId="2472"/>
    <cellStyle name="Normal 47" xfId="2473"/>
    <cellStyle name="Normal 47 2" xfId="2474"/>
    <cellStyle name="Normal 47 3" xfId="2475"/>
    <cellStyle name="Normal 47 4" xfId="2476"/>
    <cellStyle name="Normal 47 5" xfId="2477"/>
    <cellStyle name="Normal 48" xfId="2478"/>
    <cellStyle name="Normal 48 2" xfId="2479"/>
    <cellStyle name="Normal 48 3" xfId="2480"/>
    <cellStyle name="Normal 48 4" xfId="2481"/>
    <cellStyle name="Normal 48 5" xfId="2482"/>
    <cellStyle name="Normal 5" xfId="2483"/>
    <cellStyle name="Normal 5 10" xfId="2484"/>
    <cellStyle name="Normal 5 10 2" xfId="2485"/>
    <cellStyle name="Normal 5 11" xfId="2486"/>
    <cellStyle name="Normal 5 11 2" xfId="2487"/>
    <cellStyle name="Normal 5 12" xfId="2488"/>
    <cellStyle name="Normal 5 12 2" xfId="2489"/>
    <cellStyle name="Normal 5 13" xfId="2490"/>
    <cellStyle name="Normal 5 13 2" xfId="2491"/>
    <cellStyle name="Normal 5 14" xfId="2492"/>
    <cellStyle name="Normal 5 14 2" xfId="2493"/>
    <cellStyle name="Normal 5 15" xfId="2494"/>
    <cellStyle name="Normal 5 15 2" xfId="2495"/>
    <cellStyle name="Normal 5 16" xfId="2496"/>
    <cellStyle name="Normal 5 17" xfId="2497"/>
    <cellStyle name="Normal 5 18" xfId="2498"/>
    <cellStyle name="Normal 5 2" xfId="2499"/>
    <cellStyle name="Normal 5 2 2" xfId="2500"/>
    <cellStyle name="Normal 5 3" xfId="2501"/>
    <cellStyle name="Normal 5 3 2" xfId="2502"/>
    <cellStyle name="Normal 5 4" xfId="2503"/>
    <cellStyle name="Normal 5 4 2" xfId="2504"/>
    <cellStyle name="Normal 5 5" xfId="2505"/>
    <cellStyle name="Normal 5 5 2" xfId="2506"/>
    <cellStyle name="Normal 5 6" xfId="2507"/>
    <cellStyle name="Normal 5 6 2" xfId="2508"/>
    <cellStyle name="Normal 5 7" xfId="2509"/>
    <cellStyle name="Normal 5 7 2" xfId="2510"/>
    <cellStyle name="Normal 5 8" xfId="2511"/>
    <cellStyle name="Normal 5 8 2" xfId="2512"/>
    <cellStyle name="Normal 5 9" xfId="2513"/>
    <cellStyle name="Normal 5 9 2" xfId="2514"/>
    <cellStyle name="Normal 6" xfId="2515"/>
    <cellStyle name="Normal 6 2" xfId="2516"/>
    <cellStyle name="Normal 6 3" xfId="2517"/>
    <cellStyle name="Normal 6 4" xfId="2518"/>
    <cellStyle name="Normal 6 5" xfId="2519"/>
    <cellStyle name="Normal 6 6" xfId="2520"/>
    <cellStyle name="Normal 7" xfId="2521"/>
    <cellStyle name="Normal 7 2" xfId="2522"/>
    <cellStyle name="Normal 7 3" xfId="2523"/>
    <cellStyle name="Normal 7 4" xfId="2524"/>
    <cellStyle name="Normal 7 5" xfId="2525"/>
    <cellStyle name="Normal 7 6" xfId="2526"/>
    <cellStyle name="Normal 8" xfId="2527"/>
    <cellStyle name="Normal 8 2" xfId="2528"/>
    <cellStyle name="Normal 8 3" xfId="2529"/>
    <cellStyle name="Normal 8 4" xfId="2530"/>
    <cellStyle name="Normal 8 5" xfId="2531"/>
    <cellStyle name="Normal 8 6" xfId="2532"/>
    <cellStyle name="Normal 8 7" xfId="2533"/>
    <cellStyle name="Normal 9" xfId="2534"/>
    <cellStyle name="Normal 9 10" xfId="2535"/>
    <cellStyle name="Normal 9 10 2" xfId="2536"/>
    <cellStyle name="Normal 9 11" xfId="2537"/>
    <cellStyle name="Normal 9 11 2" xfId="2538"/>
    <cellStyle name="Normal 9 12" xfId="2539"/>
    <cellStyle name="Normal 9 12 2" xfId="2540"/>
    <cellStyle name="Normal 9 13" xfId="2541"/>
    <cellStyle name="Normal 9 13 2" xfId="2542"/>
    <cellStyle name="Normal 9 14" xfId="2543"/>
    <cellStyle name="Normal 9 14 2" xfId="2544"/>
    <cellStyle name="Normal 9 15" xfId="2545"/>
    <cellStyle name="Normal 9 15 2" xfId="2546"/>
    <cellStyle name="Normal 9 16" xfId="2547"/>
    <cellStyle name="Normal 9 17" xfId="2548"/>
    <cellStyle name="Normal 9 18" xfId="2549"/>
    <cellStyle name="Normal 9 2" xfId="2550"/>
    <cellStyle name="Normal 9 2 2" xfId="2551"/>
    <cellStyle name="Normal 9 3" xfId="2552"/>
    <cellStyle name="Normal 9 3 2" xfId="2553"/>
    <cellStyle name="Normal 9 4" xfId="2554"/>
    <cellStyle name="Normal 9 4 2" xfId="2555"/>
    <cellStyle name="Normal 9 5" xfId="2556"/>
    <cellStyle name="Normal 9 5 2" xfId="2557"/>
    <cellStyle name="Normal 9 6" xfId="2558"/>
    <cellStyle name="Normal 9 6 2" xfId="2559"/>
    <cellStyle name="Normal 9 7" xfId="2560"/>
    <cellStyle name="Normal 9 7 2" xfId="2561"/>
    <cellStyle name="Normal 9 8" xfId="2562"/>
    <cellStyle name="Normal 9 8 2" xfId="2563"/>
    <cellStyle name="Normal 9 9" xfId="2564"/>
    <cellStyle name="Normal 9 9 2" xfId="2565"/>
    <cellStyle name="Normal 96" xfId="2566"/>
    <cellStyle name="Note 10" xfId="2567"/>
    <cellStyle name="Note 10 2" xfId="2568"/>
    <cellStyle name="Note 11" xfId="2569"/>
    <cellStyle name="Note 11 2" xfId="2570"/>
    <cellStyle name="Note 12" xfId="2571"/>
    <cellStyle name="Note 12 2" xfId="2572"/>
    <cellStyle name="Note 13" xfId="2573"/>
    <cellStyle name="Note 13 2" xfId="2574"/>
    <cellStyle name="Note 14" xfId="2575"/>
    <cellStyle name="Note 14 2" xfId="2576"/>
    <cellStyle name="Note 15" xfId="2577"/>
    <cellStyle name="Note 15 2" xfId="2578"/>
    <cellStyle name="Note 15 3" xfId="2579"/>
    <cellStyle name="Note 15 4" xfId="2580"/>
    <cellStyle name="Note 15 5" xfId="2581"/>
    <cellStyle name="Note 16" xfId="2582"/>
    <cellStyle name="Note 16 2" xfId="2583"/>
    <cellStyle name="Note 16 3" xfId="2584"/>
    <cellStyle name="Note 16 4" xfId="2585"/>
    <cellStyle name="Note 16 5" xfId="2586"/>
    <cellStyle name="Note 17" xfId="2587"/>
    <cellStyle name="Note 17 2" xfId="2588"/>
    <cellStyle name="Note 17 3" xfId="2589"/>
    <cellStyle name="Note 17 4" xfId="2590"/>
    <cellStyle name="Note 17 5" xfId="2591"/>
    <cellStyle name="Note 18" xfId="2592"/>
    <cellStyle name="Note 18 2" xfId="2593"/>
    <cellStyle name="Note 18 3" xfId="2594"/>
    <cellStyle name="Note 18 4" xfId="2595"/>
    <cellStyle name="Note 18 5" xfId="2596"/>
    <cellStyle name="Note 19" xfId="2597"/>
    <cellStyle name="Note 19 2" xfId="2598"/>
    <cellStyle name="Note 19 3" xfId="2599"/>
    <cellStyle name="Note 19 4" xfId="2600"/>
    <cellStyle name="Note 19 5" xfId="2601"/>
    <cellStyle name="Note 2" xfId="2602"/>
    <cellStyle name="Note 2 2" xfId="2603"/>
    <cellStyle name="Note 2 2 2" xfId="2604"/>
    <cellStyle name="Note 2 2 2 2" xfId="2605"/>
    <cellStyle name="Note 2 2 3" xfId="2606"/>
    <cellStyle name="Note 2 3" xfId="2607"/>
    <cellStyle name="Note 2 4" xfId="2608"/>
    <cellStyle name="Note 2 4 2" xfId="2609"/>
    <cellStyle name="Note 2 5" xfId="2610"/>
    <cellStyle name="Note 20" xfId="2611"/>
    <cellStyle name="Note 20 2" xfId="2612"/>
    <cellStyle name="Note 20 3" xfId="2613"/>
    <cellStyle name="Note 20 4" xfId="2614"/>
    <cellStyle name="Note 20 5" xfId="2615"/>
    <cellStyle name="Note 21" xfId="2616"/>
    <cellStyle name="Note 21 2" xfId="2617"/>
    <cellStyle name="Note 21 3" xfId="2618"/>
    <cellStyle name="Note 21 4" xfId="2619"/>
    <cellStyle name="Note 21 5" xfId="2620"/>
    <cellStyle name="Note 21 6" xfId="2621"/>
    <cellStyle name="Note 21 7" xfId="2622"/>
    <cellStyle name="Note 22" xfId="2623"/>
    <cellStyle name="Note 22 2" xfId="2624"/>
    <cellStyle name="Note 22 3" xfId="2625"/>
    <cellStyle name="Note 22 4" xfId="2626"/>
    <cellStyle name="Note 22 5" xfId="2627"/>
    <cellStyle name="Note 22 6" xfId="2628"/>
    <cellStyle name="Note 22 7" xfId="2629"/>
    <cellStyle name="Note 23" xfId="2630"/>
    <cellStyle name="Note 23 2" xfId="2631"/>
    <cellStyle name="Note 23 3" xfId="2632"/>
    <cellStyle name="Note 23 4" xfId="2633"/>
    <cellStyle name="Note 23 5" xfId="2634"/>
    <cellStyle name="Note 23 6" xfId="2635"/>
    <cellStyle name="Note 23 7" xfId="2636"/>
    <cellStyle name="Note 24" xfId="2637"/>
    <cellStyle name="Note 24 2" xfId="2638"/>
    <cellStyle name="Note 24 3" xfId="2639"/>
    <cellStyle name="Note 24 4" xfId="2640"/>
    <cellStyle name="Note 24 5" xfId="2641"/>
    <cellStyle name="Note 24 6" xfId="2642"/>
    <cellStyle name="Note 24 7" xfId="2643"/>
    <cellStyle name="Note 25" xfId="2644"/>
    <cellStyle name="Note 25 2" xfId="2645"/>
    <cellStyle name="Note 25 3" xfId="2646"/>
    <cellStyle name="Note 25 4" xfId="2647"/>
    <cellStyle name="Note 25 5" xfId="2648"/>
    <cellStyle name="Note 26" xfId="2649"/>
    <cellStyle name="Note 26 2" xfId="2650"/>
    <cellStyle name="Note 26 3" xfId="2651"/>
    <cellStyle name="Note 26 4" xfId="2652"/>
    <cellStyle name="Note 26 5" xfId="2653"/>
    <cellStyle name="Note 27" xfId="2654"/>
    <cellStyle name="Note 27 2" xfId="2655"/>
    <cellStyle name="Note 27 3" xfId="2656"/>
    <cellStyle name="Note 27 4" xfId="2657"/>
    <cellStyle name="Note 27 5" xfId="2658"/>
    <cellStyle name="Note 28" xfId="2659"/>
    <cellStyle name="Note 28 2" xfId="2660"/>
    <cellStyle name="Note 28 3" xfId="2661"/>
    <cellStyle name="Note 28 4" xfId="2662"/>
    <cellStyle name="Note 28 5" xfId="2663"/>
    <cellStyle name="Note 29" xfId="2664"/>
    <cellStyle name="Note 29 2" xfId="2665"/>
    <cellStyle name="Note 29 3" xfId="2666"/>
    <cellStyle name="Note 29 4" xfId="2667"/>
    <cellStyle name="Note 29 5" xfId="2668"/>
    <cellStyle name="Note 3" xfId="2669"/>
    <cellStyle name="Note 3 2" xfId="2670"/>
    <cellStyle name="Note 30" xfId="2671"/>
    <cellStyle name="Note 30 2" xfId="2672"/>
    <cellStyle name="Note 30 3" xfId="2673"/>
    <cellStyle name="Note 30 4" xfId="2674"/>
    <cellStyle name="Note 30 5" xfId="2675"/>
    <cellStyle name="Note 31" xfId="2676"/>
    <cellStyle name="Note 31 2" xfId="2677"/>
    <cellStyle name="Note 31 3" xfId="2678"/>
    <cellStyle name="Note 31 4" xfId="2679"/>
    <cellStyle name="Note 31 5" xfId="2680"/>
    <cellStyle name="Note 31 6" xfId="2681"/>
    <cellStyle name="Note 31 7" xfId="2682"/>
    <cellStyle name="Note 32" xfId="2683"/>
    <cellStyle name="Note 32 2" xfId="2684"/>
    <cellStyle name="Note 32 3" xfId="2685"/>
    <cellStyle name="Note 32 4" xfId="2686"/>
    <cellStyle name="Note 32 5" xfId="2687"/>
    <cellStyle name="Note 32 6" xfId="2688"/>
    <cellStyle name="Note 32 7" xfId="2689"/>
    <cellStyle name="Note 33" xfId="2690"/>
    <cellStyle name="Note 33 2" xfId="2691"/>
    <cellStyle name="Note 33 3" xfId="2692"/>
    <cellStyle name="Note 33 4" xfId="2693"/>
    <cellStyle name="Note 33 5" xfId="2694"/>
    <cellStyle name="Note 33 6" xfId="2695"/>
    <cellStyle name="Note 33 7" xfId="2696"/>
    <cellStyle name="Note 34" xfId="2697"/>
    <cellStyle name="Note 34 2" xfId="2698"/>
    <cellStyle name="Note 34 3" xfId="2699"/>
    <cellStyle name="Note 34 4" xfId="2700"/>
    <cellStyle name="Note 34 5" xfId="2701"/>
    <cellStyle name="Note 34 6" xfId="2702"/>
    <cellStyle name="Note 34 7" xfId="2703"/>
    <cellStyle name="Note 35" xfId="2704"/>
    <cellStyle name="Note 35 2" xfId="2705"/>
    <cellStyle name="Note 35 3" xfId="2706"/>
    <cellStyle name="Note 35 4" xfId="2707"/>
    <cellStyle name="Note 35 5" xfId="2708"/>
    <cellStyle name="Note 35 6" xfId="2709"/>
    <cellStyle name="Note 35 7" xfId="2710"/>
    <cellStyle name="Note 36" xfId="2711"/>
    <cellStyle name="Note 36 2" xfId="2712"/>
    <cellStyle name="Note 36 3" xfId="2713"/>
    <cellStyle name="Note 36 4" xfId="2714"/>
    <cellStyle name="Note 36 5" xfId="2715"/>
    <cellStyle name="Note 36 6" xfId="2716"/>
    <cellStyle name="Note 36 7" xfId="2717"/>
    <cellStyle name="Note 37" xfId="2718"/>
    <cellStyle name="Note 37 2" xfId="2719"/>
    <cellStyle name="Note 37 3" xfId="2720"/>
    <cellStyle name="Note 37 4" xfId="2721"/>
    <cellStyle name="Note 37 5" xfId="2722"/>
    <cellStyle name="Note 37 6" xfId="2723"/>
    <cellStyle name="Note 37 7" xfId="2724"/>
    <cellStyle name="Note 38" xfId="2725"/>
    <cellStyle name="Note 38 2" xfId="2726"/>
    <cellStyle name="Note 38 3" xfId="2727"/>
    <cellStyle name="Note 38 4" xfId="2728"/>
    <cellStyle name="Note 38 5" xfId="2729"/>
    <cellStyle name="Note 38 6" xfId="2730"/>
    <cellStyle name="Note 38 7" xfId="2731"/>
    <cellStyle name="Note 39" xfId="2732"/>
    <cellStyle name="Note 4" xfId="2733"/>
    <cellStyle name="Note 4 2" xfId="2734"/>
    <cellStyle name="Note 40" xfId="2735"/>
    <cellStyle name="Note 41" xfId="2736"/>
    <cellStyle name="Note 42" xfId="2737"/>
    <cellStyle name="Note 43" xfId="2738"/>
    <cellStyle name="Note 5" xfId="2739"/>
    <cellStyle name="Note 5 2" xfId="2740"/>
    <cellStyle name="Note 6" xfId="2741"/>
    <cellStyle name="Note 6 2" xfId="2742"/>
    <cellStyle name="Note 7" xfId="2743"/>
    <cellStyle name="Note 8" xfId="2744"/>
    <cellStyle name="Note 9" xfId="2745"/>
    <cellStyle name="OBI_ColHeader" xfId="2746"/>
    <cellStyle name="Output 10" xfId="2747"/>
    <cellStyle name="Output 11" xfId="2748"/>
    <cellStyle name="Output 12" xfId="2749"/>
    <cellStyle name="Output 13" xfId="2750"/>
    <cellStyle name="Output 14" xfId="2751"/>
    <cellStyle name="Output 15" xfId="2752"/>
    <cellStyle name="Output 16" xfId="2753"/>
    <cellStyle name="Output 17" xfId="2754"/>
    <cellStyle name="Output 2" xfId="2755"/>
    <cellStyle name="Output 2 2" xfId="2756"/>
    <cellStyle name="Output 2 3" xfId="2757"/>
    <cellStyle name="Output 2 4" xfId="2758"/>
    <cellStyle name="Output 2 5" xfId="2759"/>
    <cellStyle name="Output 2 6" xfId="2760"/>
    <cellStyle name="Output 3" xfId="2761"/>
    <cellStyle name="Output 4" xfId="2762"/>
    <cellStyle name="Output 5" xfId="2763"/>
    <cellStyle name="Output 6" xfId="2764"/>
    <cellStyle name="Output 7" xfId="2765"/>
    <cellStyle name="Output 8" xfId="2766"/>
    <cellStyle name="Output 9" xfId="2767"/>
    <cellStyle name="Percent 10" xfId="2768"/>
    <cellStyle name="Percent 2" xfId="2769"/>
    <cellStyle name="Percent 2 2" xfId="2770"/>
    <cellStyle name="Percent 2 2 2" xfId="2771"/>
    <cellStyle name="Percent 2 2 2 2" xfId="2772"/>
    <cellStyle name="Percent 2 2 3" xfId="2773"/>
    <cellStyle name="Percent 2 2 4" xfId="2774"/>
    <cellStyle name="Percent 2 2 5" xfId="2775"/>
    <cellStyle name="Percent 2 3" xfId="2776"/>
    <cellStyle name="Percent 2 4" xfId="2777"/>
    <cellStyle name="Percent 3" xfId="2778"/>
    <cellStyle name="Percent 3 2" xfId="2779"/>
    <cellStyle name="Percent 3 2 2" xfId="2780"/>
    <cellStyle name="Percent 3 2 2 2" xfId="2781"/>
    <cellStyle name="Percent 3 2 3" xfId="2782"/>
    <cellStyle name="Percent 3 3" xfId="2783"/>
    <cellStyle name="Percent 3 4" xfId="2784"/>
    <cellStyle name="Percent 3 5" xfId="2785"/>
    <cellStyle name="Percent 4" xfId="2786"/>
    <cellStyle name="Percent 4 2" xfId="2787"/>
    <cellStyle name="Percent 4 3" xfId="2788"/>
    <cellStyle name="Percent 4 4" xfId="2789"/>
    <cellStyle name="Percent 4 5" xfId="2790"/>
    <cellStyle name="Percent 5" xfId="2791"/>
    <cellStyle name="Percent 5 2" xfId="2792"/>
    <cellStyle name="Percent 5 2 2" xfId="2793"/>
    <cellStyle name="Percent 5 3" xfId="2794"/>
    <cellStyle name="Percent 5 4" xfId="2795"/>
    <cellStyle name="Percent 5 5" xfId="2796"/>
    <cellStyle name="Percent 5 6" xfId="2797"/>
    <cellStyle name="Percent 6" xfId="2798"/>
    <cellStyle name="Percent 7" xfId="2799"/>
    <cellStyle name="Percent 8" xfId="2800"/>
    <cellStyle name="Percent 9" xfId="2801"/>
    <cellStyle name="PSChar" xfId="2802"/>
    <cellStyle name="PSDate" xfId="2803"/>
    <cellStyle name="PSDec" xfId="2804"/>
    <cellStyle name="PSdesc" xfId="2805"/>
    <cellStyle name="PSdesc 2" xfId="2806"/>
    <cellStyle name="PSHeading" xfId="2807"/>
    <cellStyle name="PSInt" xfId="2808"/>
    <cellStyle name="PSSpacer" xfId="2809"/>
    <cellStyle name="PStest" xfId="2810"/>
    <cellStyle name="PStest 2" xfId="2811"/>
    <cellStyle name="R00A" xfId="2812"/>
    <cellStyle name="R00B" xfId="2813"/>
    <cellStyle name="R00L" xfId="2814"/>
    <cellStyle name="R01A" xfId="2815"/>
    <cellStyle name="R01B" xfId="2816"/>
    <cellStyle name="R01H" xfId="2817"/>
    <cellStyle name="R01L" xfId="2818"/>
    <cellStyle name="R02A" xfId="2819"/>
    <cellStyle name="R02B" xfId="2820"/>
    <cellStyle name="R02B 2" xfId="2821"/>
    <cellStyle name="R02H" xfId="2822"/>
    <cellStyle name="R02L" xfId="2823"/>
    <cellStyle name="R03A" xfId="2824"/>
    <cellStyle name="R03B" xfId="2825"/>
    <cellStyle name="R03B 2" xfId="2826"/>
    <cellStyle name="R03H" xfId="2827"/>
    <cellStyle name="R03L" xfId="2828"/>
    <cellStyle name="R04A" xfId="2829"/>
    <cellStyle name="R04B" xfId="2830"/>
    <cellStyle name="R04B 2" xfId="2831"/>
    <cellStyle name="R04H" xfId="2832"/>
    <cellStyle name="R04L" xfId="2833"/>
    <cellStyle name="R05A" xfId="2834"/>
    <cellStyle name="R05B" xfId="2835"/>
    <cellStyle name="R05B 2" xfId="2836"/>
    <cellStyle name="R05H" xfId="2837"/>
    <cellStyle name="R05L" xfId="2838"/>
    <cellStyle name="R05L 2" xfId="2839"/>
    <cellStyle name="R06A" xfId="2840"/>
    <cellStyle name="R06B" xfId="2841"/>
    <cellStyle name="R06B 2" xfId="2842"/>
    <cellStyle name="R06H" xfId="2843"/>
    <cellStyle name="R06L" xfId="2844"/>
    <cellStyle name="R07A" xfId="2845"/>
    <cellStyle name="R07B" xfId="2846"/>
    <cellStyle name="R07B 2" xfId="2847"/>
    <cellStyle name="R07H" xfId="2848"/>
    <cellStyle name="R07L" xfId="2849"/>
    <cellStyle name="Style 1" xfId="2850"/>
    <cellStyle name="Style 1 2" xfId="2851"/>
    <cellStyle name="Style 1 3" xfId="2852"/>
    <cellStyle name="Style 1 4" xfId="2853"/>
    <cellStyle name="Style 1 5" xfId="2854"/>
    <cellStyle name="Style 1 6" xfId="2855"/>
    <cellStyle name="Style 1 7" xfId="2856"/>
    <cellStyle name="Title 10" xfId="2857"/>
    <cellStyle name="Title 11" xfId="2858"/>
    <cellStyle name="Title 12" xfId="2859"/>
    <cellStyle name="Title 13" xfId="2860"/>
    <cellStyle name="Title 14" xfId="2861"/>
    <cellStyle name="Title 15" xfId="2862"/>
    <cellStyle name="Title 16" xfId="2863"/>
    <cellStyle name="Title 17" xfId="2864"/>
    <cellStyle name="Title 2" xfId="2865"/>
    <cellStyle name="Title 2 2" xfId="2866"/>
    <cellStyle name="Title 2 3" xfId="2867"/>
    <cellStyle name="Title 2 4" xfId="2868"/>
    <cellStyle name="Title 2 5" xfId="2869"/>
    <cellStyle name="Title 2 6" xfId="2870"/>
    <cellStyle name="Title 3" xfId="2871"/>
    <cellStyle name="Title 4" xfId="2872"/>
    <cellStyle name="Title 5" xfId="2873"/>
    <cellStyle name="Title 6" xfId="2874"/>
    <cellStyle name="Title 7" xfId="2875"/>
    <cellStyle name="Title 8" xfId="2876"/>
    <cellStyle name="Title 9" xfId="2877"/>
    <cellStyle name="Total 10" xfId="2878"/>
    <cellStyle name="Total 11" xfId="2879"/>
    <cellStyle name="Total 12" xfId="2880"/>
    <cellStyle name="Total 13" xfId="2881"/>
    <cellStyle name="Total 14" xfId="2882"/>
    <cellStyle name="Total 15" xfId="2883"/>
    <cellStyle name="Total 16" xfId="2884"/>
    <cellStyle name="Total 17" xfId="2885"/>
    <cellStyle name="Total 2" xfId="2886"/>
    <cellStyle name="Total 2 2" xfId="2887"/>
    <cellStyle name="Total 2 2 2" xfId="2888"/>
    <cellStyle name="Total 2 3" xfId="2889"/>
    <cellStyle name="Total 2 3 2" xfId="2890"/>
    <cellStyle name="Total 2 4" xfId="2891"/>
    <cellStyle name="Total 2 5" xfId="2892"/>
    <cellStyle name="Total 2 6" xfId="2893"/>
    <cellStyle name="Total 3" xfId="2894"/>
    <cellStyle name="Total 4" xfId="2895"/>
    <cellStyle name="Total 5" xfId="2896"/>
    <cellStyle name="Total 6" xfId="2897"/>
    <cellStyle name="Total 7" xfId="2898"/>
    <cellStyle name="Total 8" xfId="2899"/>
    <cellStyle name="Total 9" xfId="2900"/>
    <cellStyle name="Warning Text 10" xfId="2901"/>
    <cellStyle name="Warning Text 11" xfId="2902"/>
    <cellStyle name="Warning Text 12" xfId="2903"/>
    <cellStyle name="Warning Text 13" xfId="2904"/>
    <cellStyle name="Warning Text 14" xfId="2905"/>
    <cellStyle name="Warning Text 15" xfId="2906"/>
    <cellStyle name="Warning Text 16" xfId="2907"/>
    <cellStyle name="Warning Text 17" xfId="2908"/>
    <cellStyle name="Warning Text 2" xfId="2909"/>
    <cellStyle name="Warning Text 2 2" xfId="2910"/>
    <cellStyle name="Warning Text 2 3" xfId="2911"/>
    <cellStyle name="Warning Text 2 4" xfId="2912"/>
    <cellStyle name="Warning Text 2 5" xfId="2913"/>
    <cellStyle name="Warning Text 2 6" xfId="2914"/>
    <cellStyle name="Warning Text 3" xfId="2915"/>
    <cellStyle name="Warning Text 4" xfId="2916"/>
    <cellStyle name="Warning Text 5" xfId="2917"/>
    <cellStyle name="Warning Text 6" xfId="2918"/>
    <cellStyle name="Warning Text 7" xfId="2919"/>
    <cellStyle name="Warning Text 8" xfId="2920"/>
    <cellStyle name="Warning Text 9" xfId="292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G42"/>
  <sheetViews>
    <sheetView tabSelected="1" zoomScale="70" zoomScaleNormal="70" workbookViewId="0">
      <pane xSplit="4" ySplit="3" topLeftCell="E13" activePane="bottomRight" state="frozen"/>
      <selection pane="topRight" activeCell="I1" sqref="I1"/>
      <selection pane="bottomLeft" activeCell="A4" sqref="A4"/>
      <selection pane="bottomRight" sqref="A1:A3"/>
    </sheetView>
  </sheetViews>
  <sheetFormatPr defaultColWidth="9.1796875" defaultRowHeight="12.5"/>
  <cols>
    <col min="1" max="1" width="6.26953125" style="41" bestFit="1" customWidth="1"/>
    <col min="2" max="2" width="8.453125" style="41" customWidth="1"/>
    <col min="3" max="3" width="13.7265625" style="41" customWidth="1"/>
    <col min="4" max="4" width="33.1796875" style="41" customWidth="1"/>
    <col min="5" max="5" width="12.81640625" style="41" hidden="1" customWidth="1"/>
    <col min="6" max="6" width="12.54296875" style="41" hidden="1" customWidth="1"/>
    <col min="7" max="7" width="12.7265625" style="41" hidden="1" customWidth="1"/>
    <col min="8" max="8" width="10.26953125" style="41" hidden="1" customWidth="1"/>
    <col min="9" max="9" width="12.453125" style="41" hidden="1" customWidth="1"/>
    <col min="10" max="10" width="11.81640625" style="41" hidden="1" customWidth="1"/>
    <col min="11" max="11" width="12.7265625" style="41" hidden="1" customWidth="1"/>
    <col min="12" max="44" width="12.54296875" style="41" hidden="1" customWidth="1"/>
    <col min="45" max="55" width="12.54296875" style="41" customWidth="1"/>
    <col min="56" max="56" width="1.54296875" style="41" customWidth="1"/>
    <col min="57" max="57" width="32.453125" style="39" customWidth="1"/>
    <col min="58" max="58" width="21.453125" style="1" customWidth="1"/>
    <col min="59" max="59" width="10.26953125" style="1" bestFit="1" customWidth="1"/>
    <col min="60" max="60" width="56" style="2" bestFit="1" customWidth="1"/>
    <col min="61" max="16384" width="9.1796875" style="2"/>
  </cols>
  <sheetData>
    <row r="1" spans="1:59" ht="17.25" customHeight="1">
      <c r="A1" s="74" t="s">
        <v>0</v>
      </c>
      <c r="B1" s="65" t="s">
        <v>1</v>
      </c>
      <c r="C1" s="65" t="s">
        <v>2</v>
      </c>
      <c r="D1" s="69" t="s">
        <v>3</v>
      </c>
      <c r="E1" s="68" t="s">
        <v>83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 t="s">
        <v>83</v>
      </c>
      <c r="V1" s="68"/>
      <c r="W1" s="68"/>
      <c r="X1" s="68"/>
      <c r="Y1" s="68" t="s">
        <v>83</v>
      </c>
      <c r="Z1" s="68"/>
      <c r="AA1" s="68"/>
      <c r="AB1" s="68"/>
      <c r="AC1" s="59" t="s">
        <v>83</v>
      </c>
      <c r="AD1" s="60"/>
      <c r="AE1" s="60"/>
      <c r="AF1" s="61"/>
      <c r="AG1" s="59" t="s">
        <v>83</v>
      </c>
      <c r="AH1" s="60"/>
      <c r="AI1" s="60"/>
      <c r="AJ1" s="60"/>
      <c r="AK1" s="60"/>
      <c r="AL1" s="61"/>
      <c r="AM1" s="59" t="s">
        <v>83</v>
      </c>
      <c r="AN1" s="60"/>
      <c r="AO1" s="60"/>
      <c r="AP1" s="60"/>
      <c r="AQ1" s="60"/>
      <c r="AR1" s="61"/>
      <c r="AS1" s="59" t="s">
        <v>83</v>
      </c>
      <c r="AT1" s="60"/>
      <c r="AU1" s="60"/>
      <c r="AV1" s="60"/>
      <c r="AW1" s="61"/>
      <c r="AX1" s="59" t="s">
        <v>4</v>
      </c>
      <c r="AY1" s="60"/>
      <c r="AZ1" s="60"/>
      <c r="BA1" s="60"/>
      <c r="BB1" s="60"/>
      <c r="BC1" s="61"/>
      <c r="BD1" s="9"/>
      <c r="BE1" s="62" t="s">
        <v>5</v>
      </c>
      <c r="BG1" s="6"/>
    </row>
    <row r="2" spans="1:59" ht="17.25" customHeight="1">
      <c r="A2" s="75"/>
      <c r="B2" s="66"/>
      <c r="C2" s="66"/>
      <c r="D2" s="70"/>
      <c r="E2" s="9" t="s">
        <v>6</v>
      </c>
      <c r="F2" s="10" t="s">
        <v>82</v>
      </c>
      <c r="G2" s="38"/>
      <c r="H2" s="39"/>
      <c r="I2" s="10" t="s">
        <v>81</v>
      </c>
      <c r="J2" s="38"/>
      <c r="K2" s="39"/>
      <c r="L2" s="39"/>
      <c r="M2" s="10" t="s">
        <v>7</v>
      </c>
      <c r="N2" s="38"/>
      <c r="O2" s="39"/>
      <c r="P2" s="39"/>
      <c r="Q2" s="10" t="s">
        <v>8</v>
      </c>
      <c r="R2" s="38"/>
      <c r="S2" s="39"/>
      <c r="T2" s="39"/>
      <c r="U2" s="10" t="s">
        <v>9</v>
      </c>
      <c r="V2" s="38"/>
      <c r="W2" s="39"/>
      <c r="X2" s="39"/>
      <c r="Y2" s="10" t="s">
        <v>10</v>
      </c>
      <c r="Z2" s="38"/>
      <c r="AA2" s="39"/>
      <c r="AB2" s="39"/>
      <c r="AC2" s="11" t="s">
        <v>11</v>
      </c>
      <c r="AD2" s="12"/>
      <c r="AE2" s="39"/>
      <c r="AF2" s="40"/>
      <c r="AG2" s="11" t="s">
        <v>91</v>
      </c>
      <c r="AH2" s="12"/>
      <c r="AI2" s="12"/>
      <c r="AJ2" s="12"/>
      <c r="AK2" s="39"/>
      <c r="AL2" s="40"/>
      <c r="AM2" s="11" t="s">
        <v>111</v>
      </c>
      <c r="AN2" s="12"/>
      <c r="AO2" s="10"/>
      <c r="AP2" s="10"/>
      <c r="AQ2" s="39"/>
      <c r="AR2" s="40"/>
      <c r="AS2" s="11" t="s">
        <v>122</v>
      </c>
      <c r="AT2" s="10"/>
      <c r="AU2" s="10"/>
      <c r="AV2" s="39"/>
      <c r="AW2" s="40"/>
      <c r="AX2" s="11" t="s">
        <v>132</v>
      </c>
      <c r="AY2" s="10"/>
      <c r="AZ2" s="10"/>
      <c r="BA2" s="10"/>
      <c r="BB2" s="39"/>
      <c r="BC2" s="40"/>
      <c r="BE2" s="63"/>
      <c r="BF2" s="7"/>
      <c r="BG2" s="6"/>
    </row>
    <row r="3" spans="1:59" ht="66" customHeight="1">
      <c r="A3" s="76"/>
      <c r="B3" s="67"/>
      <c r="C3" s="67"/>
      <c r="D3" s="71"/>
      <c r="E3" s="13" t="s">
        <v>12</v>
      </c>
      <c r="F3" s="13" t="s">
        <v>80</v>
      </c>
      <c r="G3" s="13" t="s">
        <v>79</v>
      </c>
      <c r="H3" s="14" t="s">
        <v>40</v>
      </c>
      <c r="I3" s="13" t="s">
        <v>78</v>
      </c>
      <c r="J3" s="13" t="s">
        <v>77</v>
      </c>
      <c r="K3" s="13" t="s">
        <v>76</v>
      </c>
      <c r="L3" s="13" t="s">
        <v>75</v>
      </c>
      <c r="M3" s="13" t="s">
        <v>13</v>
      </c>
      <c r="N3" s="13" t="s">
        <v>14</v>
      </c>
      <c r="O3" s="13" t="s">
        <v>74</v>
      </c>
      <c r="P3" s="13" t="s">
        <v>73</v>
      </c>
      <c r="Q3" s="13" t="s">
        <v>15</v>
      </c>
      <c r="R3" s="13" t="s">
        <v>16</v>
      </c>
      <c r="S3" s="13" t="s">
        <v>17</v>
      </c>
      <c r="T3" s="13" t="s">
        <v>18</v>
      </c>
      <c r="U3" s="13" t="s">
        <v>19</v>
      </c>
      <c r="V3" s="13" t="s">
        <v>72</v>
      </c>
      <c r="W3" s="13" t="s">
        <v>20</v>
      </c>
      <c r="X3" s="13" t="s">
        <v>21</v>
      </c>
      <c r="Y3" s="13" t="s">
        <v>22</v>
      </c>
      <c r="Z3" s="13" t="s">
        <v>71</v>
      </c>
      <c r="AA3" s="13" t="s">
        <v>23</v>
      </c>
      <c r="AB3" s="13" t="s">
        <v>24</v>
      </c>
      <c r="AC3" s="15" t="s">
        <v>94</v>
      </c>
      <c r="AD3" s="16" t="s">
        <v>95</v>
      </c>
      <c r="AE3" s="16" t="s">
        <v>25</v>
      </c>
      <c r="AF3" s="17" t="s">
        <v>26</v>
      </c>
      <c r="AG3" s="15" t="s">
        <v>96</v>
      </c>
      <c r="AH3" s="16" t="s">
        <v>97</v>
      </c>
      <c r="AI3" s="16" t="s">
        <v>105</v>
      </c>
      <c r="AJ3" s="16" t="s">
        <v>104</v>
      </c>
      <c r="AK3" s="16" t="s">
        <v>92</v>
      </c>
      <c r="AL3" s="17" t="s">
        <v>93</v>
      </c>
      <c r="AM3" s="16" t="s">
        <v>114</v>
      </c>
      <c r="AN3" s="16" t="s">
        <v>119</v>
      </c>
      <c r="AO3" s="16" t="s">
        <v>120</v>
      </c>
      <c r="AP3" s="16" t="s">
        <v>121</v>
      </c>
      <c r="AQ3" s="16" t="s">
        <v>112</v>
      </c>
      <c r="AR3" s="17" t="s">
        <v>113</v>
      </c>
      <c r="AS3" s="15" t="s">
        <v>123</v>
      </c>
      <c r="AT3" s="16" t="s">
        <v>127</v>
      </c>
      <c r="AU3" s="16" t="s">
        <v>124</v>
      </c>
      <c r="AV3" s="16" t="s">
        <v>125</v>
      </c>
      <c r="AW3" s="17" t="s">
        <v>126</v>
      </c>
      <c r="AX3" s="15" t="s">
        <v>133</v>
      </c>
      <c r="AY3" s="16" t="s">
        <v>138</v>
      </c>
      <c r="AZ3" s="16" t="s">
        <v>134</v>
      </c>
      <c r="BA3" s="16" t="s">
        <v>135</v>
      </c>
      <c r="BB3" s="16" t="s">
        <v>136</v>
      </c>
      <c r="BC3" s="17" t="s">
        <v>137</v>
      </c>
      <c r="BE3" s="64"/>
      <c r="BG3" s="5"/>
    </row>
    <row r="4" spans="1:59" ht="25">
      <c r="A4" s="18" t="s">
        <v>27</v>
      </c>
      <c r="B4" s="42" t="s">
        <v>69</v>
      </c>
      <c r="C4" s="43">
        <v>40513</v>
      </c>
      <c r="D4" s="44" t="s">
        <v>70</v>
      </c>
      <c r="E4" s="45" t="s">
        <v>31</v>
      </c>
      <c r="F4" s="22" t="s">
        <v>31</v>
      </c>
      <c r="G4" s="19">
        <v>767749</v>
      </c>
      <c r="H4" s="46" t="s">
        <v>31</v>
      </c>
      <c r="I4" s="19">
        <v>634790</v>
      </c>
      <c r="J4" s="19">
        <v>634790</v>
      </c>
      <c r="K4" s="23">
        <v>-0.17318029720650885</v>
      </c>
      <c r="L4" s="46">
        <v>0</v>
      </c>
      <c r="M4" s="19">
        <v>706495.57</v>
      </c>
      <c r="N4" s="19">
        <v>706495.57</v>
      </c>
      <c r="O4" s="46">
        <v>0.11295951417004035</v>
      </c>
      <c r="P4" s="46">
        <v>0</v>
      </c>
      <c r="Q4" s="20">
        <v>723818</v>
      </c>
      <c r="R4" s="20">
        <v>723818</v>
      </c>
      <c r="S4" s="46">
        <v>2.4518809084677073E-2</v>
      </c>
      <c r="T4" s="46">
        <v>0</v>
      </c>
      <c r="U4" s="20">
        <v>723818</v>
      </c>
      <c r="V4" s="20">
        <v>723818</v>
      </c>
      <c r="W4" s="46">
        <v>0</v>
      </c>
      <c r="X4" s="46">
        <v>0</v>
      </c>
      <c r="Y4" s="20">
        <v>723818</v>
      </c>
      <c r="Z4" s="20">
        <v>723818</v>
      </c>
      <c r="AA4" s="46">
        <v>0</v>
      </c>
      <c r="AB4" s="46">
        <v>0</v>
      </c>
      <c r="AC4" s="30">
        <v>723818</v>
      </c>
      <c r="AD4" s="20">
        <v>723818</v>
      </c>
      <c r="AE4" s="46"/>
      <c r="AF4" s="47"/>
      <c r="AG4" s="30">
        <v>723818</v>
      </c>
      <c r="AH4" s="20">
        <v>723818</v>
      </c>
      <c r="AI4" s="20">
        <v>723818</v>
      </c>
      <c r="AJ4" s="20">
        <v>723818</v>
      </c>
      <c r="AK4" s="46"/>
      <c r="AL4" s="47"/>
      <c r="AM4" s="20">
        <v>723818</v>
      </c>
      <c r="AN4" s="20">
        <v>723818</v>
      </c>
      <c r="AO4" s="20">
        <v>723818</v>
      </c>
      <c r="AP4" s="20">
        <v>723818</v>
      </c>
      <c r="AQ4" s="46"/>
      <c r="AR4" s="47"/>
      <c r="AS4" s="30">
        <v>723818</v>
      </c>
      <c r="AT4" s="20">
        <v>723818</v>
      </c>
      <c r="AU4" s="20">
        <v>723818</v>
      </c>
      <c r="AV4" s="46"/>
      <c r="AW4" s="47"/>
      <c r="AX4" s="30">
        <v>723818</v>
      </c>
      <c r="AY4" s="20">
        <v>723818</v>
      </c>
      <c r="AZ4" s="20"/>
      <c r="BA4" s="20"/>
      <c r="BB4" s="46"/>
      <c r="BC4" s="47"/>
      <c r="BE4" s="21"/>
      <c r="BF4" s="8"/>
      <c r="BG4" s="4"/>
    </row>
    <row r="5" spans="1:59" ht="25">
      <c r="A5" s="18" t="s">
        <v>27</v>
      </c>
      <c r="B5" s="42" t="s">
        <v>67</v>
      </c>
      <c r="C5" s="48">
        <v>40330</v>
      </c>
      <c r="D5" s="44" t="s">
        <v>33</v>
      </c>
      <c r="E5" s="45" t="s">
        <v>31</v>
      </c>
      <c r="F5" s="22" t="s">
        <v>31</v>
      </c>
      <c r="G5" s="19">
        <v>1000000</v>
      </c>
      <c r="H5" s="49" t="s">
        <v>31</v>
      </c>
      <c r="I5" s="19">
        <v>981860</v>
      </c>
      <c r="J5" s="19">
        <v>981860</v>
      </c>
      <c r="K5" s="23">
        <v>-1.8140000000000045E-2</v>
      </c>
      <c r="L5" s="46">
        <v>0</v>
      </c>
      <c r="M5" s="19">
        <v>985777.34</v>
      </c>
      <c r="N5" s="19">
        <v>985777.34</v>
      </c>
      <c r="O5" s="46">
        <v>3.9897134010957735E-3</v>
      </c>
      <c r="P5" s="46">
        <v>0</v>
      </c>
      <c r="Q5" s="20">
        <v>985777</v>
      </c>
      <c r="R5" s="20">
        <v>985777</v>
      </c>
      <c r="S5" s="46">
        <v>-3.4490547329291132E-7</v>
      </c>
      <c r="T5" s="46">
        <v>0</v>
      </c>
      <c r="U5" s="20">
        <v>985777</v>
      </c>
      <c r="V5" s="20">
        <v>985777</v>
      </c>
      <c r="W5" s="46">
        <v>0</v>
      </c>
      <c r="X5" s="46">
        <v>0</v>
      </c>
      <c r="Y5" s="20">
        <v>985777.34</v>
      </c>
      <c r="Z5" s="20">
        <v>985777.34</v>
      </c>
      <c r="AA5" s="46">
        <v>3.4490559230881956E-7</v>
      </c>
      <c r="AB5" s="46">
        <v>0</v>
      </c>
      <c r="AC5" s="30">
        <v>985777</v>
      </c>
      <c r="AD5" s="20">
        <v>985777</v>
      </c>
      <c r="AE5" s="46"/>
      <c r="AF5" s="47"/>
      <c r="AG5" s="30">
        <v>985777</v>
      </c>
      <c r="AH5" s="20">
        <v>985777</v>
      </c>
      <c r="AI5" s="20">
        <v>985777</v>
      </c>
      <c r="AJ5" s="20">
        <v>985777</v>
      </c>
      <c r="AK5" s="46"/>
      <c r="AL5" s="47"/>
      <c r="AM5" s="20">
        <v>985777</v>
      </c>
      <c r="AN5" s="20">
        <v>985777</v>
      </c>
      <c r="AO5" s="20">
        <v>985777</v>
      </c>
      <c r="AP5" s="20">
        <v>985777</v>
      </c>
      <c r="AQ5" s="46"/>
      <c r="AR5" s="47"/>
      <c r="AS5" s="30">
        <v>985777</v>
      </c>
      <c r="AT5" s="20">
        <v>985777</v>
      </c>
      <c r="AU5" s="20">
        <v>985777</v>
      </c>
      <c r="AV5" s="46"/>
      <c r="AW5" s="47"/>
      <c r="AX5" s="30">
        <v>985777</v>
      </c>
      <c r="AY5" s="20">
        <v>985777</v>
      </c>
      <c r="AZ5" s="20"/>
      <c r="BA5" s="20"/>
      <c r="BB5" s="46"/>
      <c r="BC5" s="47"/>
      <c r="BE5" s="24" t="s">
        <v>68</v>
      </c>
      <c r="BF5" s="8"/>
      <c r="BG5" s="4"/>
    </row>
    <row r="6" spans="1:59" ht="25">
      <c r="A6" s="18" t="s">
        <v>27</v>
      </c>
      <c r="B6" s="50" t="s">
        <v>65</v>
      </c>
      <c r="C6" s="48">
        <v>40817</v>
      </c>
      <c r="D6" s="44" t="s">
        <v>66</v>
      </c>
      <c r="E6" s="51" t="s">
        <v>31</v>
      </c>
      <c r="F6" s="45" t="s">
        <v>31</v>
      </c>
      <c r="G6" s="45" t="s">
        <v>31</v>
      </c>
      <c r="H6" s="46" t="s">
        <v>31</v>
      </c>
      <c r="I6" s="51" t="s">
        <v>31</v>
      </c>
      <c r="J6" s="19">
        <v>956000</v>
      </c>
      <c r="K6" s="45" t="s">
        <v>31</v>
      </c>
      <c r="L6" s="46" t="s">
        <v>31</v>
      </c>
      <c r="M6" s="19">
        <v>614691</v>
      </c>
      <c r="N6" s="19">
        <v>614691</v>
      </c>
      <c r="O6" s="46">
        <v>-0.35701778242677829</v>
      </c>
      <c r="P6" s="46">
        <v>0</v>
      </c>
      <c r="Q6" s="20">
        <v>614753</v>
      </c>
      <c r="R6" s="20">
        <v>614753</v>
      </c>
      <c r="S6" s="46">
        <v>1.0086368598205553E-4</v>
      </c>
      <c r="T6" s="46">
        <v>0</v>
      </c>
      <c r="U6" s="20">
        <v>614753</v>
      </c>
      <c r="V6" s="20">
        <v>614753</v>
      </c>
      <c r="W6" s="46">
        <v>0</v>
      </c>
      <c r="X6" s="46">
        <v>0</v>
      </c>
      <c r="Y6" s="20">
        <v>614752.9</v>
      </c>
      <c r="Z6" s="20">
        <v>614752.9</v>
      </c>
      <c r="AA6" s="46">
        <v>-1.6266695723743396E-7</v>
      </c>
      <c r="AB6" s="46">
        <v>0</v>
      </c>
      <c r="AC6" s="30">
        <v>614753</v>
      </c>
      <c r="AD6" s="20">
        <v>614753</v>
      </c>
      <c r="AE6" s="46"/>
      <c r="AF6" s="47"/>
      <c r="AG6" s="30">
        <v>614753</v>
      </c>
      <c r="AH6" s="20">
        <v>614753</v>
      </c>
      <c r="AI6" s="20">
        <v>614753</v>
      </c>
      <c r="AJ6" s="20">
        <v>614753</v>
      </c>
      <c r="AK6" s="46"/>
      <c r="AL6" s="47"/>
      <c r="AM6" s="20">
        <v>614753</v>
      </c>
      <c r="AN6" s="20">
        <v>614753</v>
      </c>
      <c r="AO6" s="20">
        <v>614753</v>
      </c>
      <c r="AP6" s="20">
        <v>614753</v>
      </c>
      <c r="AQ6" s="46"/>
      <c r="AR6" s="47"/>
      <c r="AS6" s="30">
        <v>614753</v>
      </c>
      <c r="AT6" s="20">
        <v>614753</v>
      </c>
      <c r="AU6" s="20">
        <v>614753</v>
      </c>
      <c r="AV6" s="46"/>
      <c r="AW6" s="47"/>
      <c r="AX6" s="30">
        <v>614753</v>
      </c>
      <c r="AY6" s="20">
        <v>614753</v>
      </c>
      <c r="AZ6" s="20"/>
      <c r="BA6" s="20"/>
      <c r="BB6" s="46"/>
      <c r="BC6" s="47"/>
      <c r="BE6" s="21"/>
      <c r="BF6" s="8"/>
      <c r="BG6" s="4"/>
    </row>
    <row r="7" spans="1:59" ht="25">
      <c r="A7" s="18" t="s">
        <v>27</v>
      </c>
      <c r="B7" s="50" t="s">
        <v>62</v>
      </c>
      <c r="C7" s="48">
        <v>40695</v>
      </c>
      <c r="D7" s="26" t="s">
        <v>64</v>
      </c>
      <c r="E7" s="51" t="s">
        <v>31</v>
      </c>
      <c r="F7" s="45" t="s">
        <v>31</v>
      </c>
      <c r="G7" s="45" t="s">
        <v>31</v>
      </c>
      <c r="H7" s="46" t="s">
        <v>31</v>
      </c>
      <c r="I7" s="51" t="s">
        <v>31</v>
      </c>
      <c r="J7" s="19">
        <v>12876000</v>
      </c>
      <c r="K7" s="45" t="s">
        <v>31</v>
      </c>
      <c r="L7" s="46" t="s">
        <v>31</v>
      </c>
      <c r="M7" s="19">
        <v>11790024</v>
      </c>
      <c r="N7" s="19">
        <v>11790024</v>
      </c>
      <c r="O7" s="46">
        <v>-8.434109972041004E-2</v>
      </c>
      <c r="P7" s="46">
        <v>0</v>
      </c>
      <c r="Q7" s="20">
        <v>11742800</v>
      </c>
      <c r="R7" s="20">
        <v>11742800</v>
      </c>
      <c r="S7" s="46">
        <v>-4.0054201755653773E-3</v>
      </c>
      <c r="T7" s="46">
        <v>0</v>
      </c>
      <c r="U7" s="20">
        <v>11742800</v>
      </c>
      <c r="V7" s="20">
        <v>11742800</v>
      </c>
      <c r="W7" s="46">
        <v>0</v>
      </c>
      <c r="X7" s="46">
        <v>0</v>
      </c>
      <c r="Y7" s="20">
        <v>11742800</v>
      </c>
      <c r="Z7" s="20">
        <v>11742800</v>
      </c>
      <c r="AA7" s="46">
        <v>0</v>
      </c>
      <c r="AB7" s="46">
        <v>0</v>
      </c>
      <c r="AC7" s="30">
        <v>11742800</v>
      </c>
      <c r="AD7" s="20">
        <v>11742800</v>
      </c>
      <c r="AE7" s="46"/>
      <c r="AF7" s="47"/>
      <c r="AG7" s="30">
        <v>11742800</v>
      </c>
      <c r="AH7" s="20">
        <v>11742800</v>
      </c>
      <c r="AI7" s="20">
        <v>11742800</v>
      </c>
      <c r="AJ7" s="20">
        <v>11742800</v>
      </c>
      <c r="AK7" s="46"/>
      <c r="AL7" s="47"/>
      <c r="AM7" s="20">
        <v>11742800</v>
      </c>
      <c r="AN7" s="20">
        <v>11742800</v>
      </c>
      <c r="AO7" s="20">
        <v>11742800</v>
      </c>
      <c r="AP7" s="20">
        <v>11742800</v>
      </c>
      <c r="AQ7" s="46"/>
      <c r="AR7" s="47"/>
      <c r="AS7" s="30">
        <v>11742800</v>
      </c>
      <c r="AT7" s="20">
        <v>11742800</v>
      </c>
      <c r="AU7" s="20">
        <v>11742800</v>
      </c>
      <c r="AV7" s="46"/>
      <c r="AW7" s="47"/>
      <c r="AX7" s="30">
        <v>11742800</v>
      </c>
      <c r="AY7" s="20">
        <v>11742800</v>
      </c>
      <c r="AZ7" s="20"/>
      <c r="BA7" s="20"/>
      <c r="BB7" s="46"/>
      <c r="BC7" s="47"/>
      <c r="BE7" s="21" t="s">
        <v>63</v>
      </c>
      <c r="BF7" s="8"/>
      <c r="BG7" s="4"/>
    </row>
    <row r="8" spans="1:59" ht="25">
      <c r="A8" s="18" t="s">
        <v>30</v>
      </c>
      <c r="B8" s="50" t="s">
        <v>59</v>
      </c>
      <c r="C8" s="48">
        <v>41000</v>
      </c>
      <c r="D8" s="44" t="s">
        <v>61</v>
      </c>
      <c r="E8" s="45" t="s">
        <v>31</v>
      </c>
      <c r="F8" s="45" t="s">
        <v>31</v>
      </c>
      <c r="G8" s="45" t="s">
        <v>31</v>
      </c>
      <c r="H8" s="46" t="s">
        <v>31</v>
      </c>
      <c r="I8" s="45" t="s">
        <v>31</v>
      </c>
      <c r="J8" s="45" t="s">
        <v>31</v>
      </c>
      <c r="K8" s="45" t="s">
        <v>31</v>
      </c>
      <c r="L8" s="46" t="s">
        <v>31</v>
      </c>
      <c r="M8" s="45" t="s">
        <v>31</v>
      </c>
      <c r="N8" s="19">
        <v>3951600</v>
      </c>
      <c r="O8" s="45" t="s">
        <v>31</v>
      </c>
      <c r="P8" s="46" t="s">
        <v>31</v>
      </c>
      <c r="Q8" s="20">
        <v>4377316</v>
      </c>
      <c r="R8" s="20">
        <v>4377316</v>
      </c>
      <c r="S8" s="46">
        <v>0.10773256402469888</v>
      </c>
      <c r="T8" s="46">
        <v>0</v>
      </c>
      <c r="U8" s="20"/>
      <c r="V8" s="20"/>
      <c r="W8" s="46"/>
      <c r="X8" s="46"/>
      <c r="Y8" s="46"/>
      <c r="Z8" s="46"/>
      <c r="AA8" s="46"/>
      <c r="AB8" s="46"/>
      <c r="AC8" s="52">
        <v>0</v>
      </c>
      <c r="AD8" s="46"/>
      <c r="AE8" s="46"/>
      <c r="AF8" s="47"/>
      <c r="AG8" s="52">
        <v>0</v>
      </c>
      <c r="AH8" s="46"/>
      <c r="AI8" s="46"/>
      <c r="AJ8" s="46"/>
      <c r="AK8" s="46"/>
      <c r="AL8" s="47"/>
      <c r="AM8" s="46"/>
      <c r="AN8" s="46"/>
      <c r="AO8" s="46"/>
      <c r="AP8" s="46"/>
      <c r="AQ8" s="46"/>
      <c r="AR8" s="47"/>
      <c r="AS8" s="52"/>
      <c r="AT8" s="46"/>
      <c r="AU8" s="46"/>
      <c r="AV8" s="46"/>
      <c r="AW8" s="47"/>
      <c r="AX8" s="52"/>
      <c r="AY8" s="46"/>
      <c r="AZ8" s="46"/>
      <c r="BA8" s="46"/>
      <c r="BB8" s="46"/>
      <c r="BC8" s="47"/>
      <c r="BE8" s="25" t="s">
        <v>60</v>
      </c>
      <c r="BF8" s="8"/>
      <c r="BG8" s="4"/>
    </row>
    <row r="9" spans="1:59" ht="30">
      <c r="A9" s="18" t="s">
        <v>27</v>
      </c>
      <c r="B9" s="50" t="s">
        <v>57</v>
      </c>
      <c r="C9" s="48">
        <v>41487</v>
      </c>
      <c r="D9" s="44" t="s">
        <v>32</v>
      </c>
      <c r="E9" s="45" t="s">
        <v>31</v>
      </c>
      <c r="F9" s="45" t="s">
        <v>31</v>
      </c>
      <c r="G9" s="45" t="s">
        <v>31</v>
      </c>
      <c r="H9" s="46" t="s">
        <v>31</v>
      </c>
      <c r="I9" s="45" t="s">
        <v>31</v>
      </c>
      <c r="J9" s="45" t="s">
        <v>31</v>
      </c>
      <c r="K9" s="45" t="s">
        <v>31</v>
      </c>
      <c r="L9" s="46" t="s">
        <v>31</v>
      </c>
      <c r="M9" s="45" t="s">
        <v>31</v>
      </c>
      <c r="N9" s="19">
        <v>6627800</v>
      </c>
      <c r="O9" s="45" t="s">
        <v>31</v>
      </c>
      <c r="P9" s="46" t="s">
        <v>31</v>
      </c>
      <c r="Q9" s="20">
        <v>9966686</v>
      </c>
      <c r="R9" s="20">
        <v>28567786</v>
      </c>
      <c r="S9" s="46">
        <v>0.50376987839101961</v>
      </c>
      <c r="T9" s="46">
        <v>1.866327483378126</v>
      </c>
      <c r="U9" s="20">
        <v>28682400</v>
      </c>
      <c r="V9" s="20">
        <v>28682400</v>
      </c>
      <c r="W9" s="46">
        <v>4.0120014900699719E-3</v>
      </c>
      <c r="X9" s="46">
        <v>0</v>
      </c>
      <c r="Y9" s="20">
        <v>28914235.739999998</v>
      </c>
      <c r="Z9" s="20">
        <v>28914235.739999998</v>
      </c>
      <c r="AA9" s="46">
        <v>8.0828570830893121E-3</v>
      </c>
      <c r="AB9" s="46">
        <v>0</v>
      </c>
      <c r="AC9" s="30">
        <v>28914236</v>
      </c>
      <c r="AD9" s="20">
        <v>28914236</v>
      </c>
      <c r="AE9" s="46"/>
      <c r="AF9" s="47"/>
      <c r="AG9" s="30">
        <v>28914236</v>
      </c>
      <c r="AH9" s="20">
        <v>28914236</v>
      </c>
      <c r="AI9" s="20">
        <v>28914236</v>
      </c>
      <c r="AJ9" s="20">
        <v>28914236</v>
      </c>
      <c r="AK9" s="46"/>
      <c r="AL9" s="47"/>
      <c r="AM9" s="20">
        <v>28914236</v>
      </c>
      <c r="AN9" s="20">
        <v>28914236</v>
      </c>
      <c r="AO9" s="20">
        <v>28914236</v>
      </c>
      <c r="AP9" s="20">
        <v>28914236</v>
      </c>
      <c r="AQ9" s="46"/>
      <c r="AR9" s="47"/>
      <c r="AS9" s="30">
        <v>28914236</v>
      </c>
      <c r="AT9" s="20">
        <v>28914236</v>
      </c>
      <c r="AU9" s="20">
        <v>28914236</v>
      </c>
      <c r="AV9" s="46"/>
      <c r="AW9" s="47"/>
      <c r="AX9" s="30">
        <v>28914236</v>
      </c>
      <c r="AY9" s="20">
        <v>28914236</v>
      </c>
      <c r="AZ9" s="20"/>
      <c r="BA9" s="20"/>
      <c r="BB9" s="46"/>
      <c r="BC9" s="47"/>
      <c r="BE9" s="21" t="s">
        <v>58</v>
      </c>
      <c r="BF9" s="8"/>
      <c r="BG9" s="4"/>
    </row>
    <row r="10" spans="1:59" ht="25">
      <c r="A10" s="18" t="s">
        <v>27</v>
      </c>
      <c r="B10" s="50" t="s">
        <v>55</v>
      </c>
      <c r="C10" s="48">
        <v>41913</v>
      </c>
      <c r="D10" s="26" t="s">
        <v>34</v>
      </c>
      <c r="E10" s="45"/>
      <c r="F10" s="45"/>
      <c r="G10" s="45"/>
      <c r="H10" s="46"/>
      <c r="I10" s="22"/>
      <c r="J10" s="19"/>
      <c r="K10" s="23"/>
      <c r="L10" s="46"/>
      <c r="M10" s="19"/>
      <c r="N10" s="19"/>
      <c r="O10" s="46"/>
      <c r="P10" s="46"/>
      <c r="Q10" s="20"/>
      <c r="R10" s="20"/>
      <c r="S10" s="46"/>
      <c r="T10" s="46"/>
      <c r="U10" s="20"/>
      <c r="V10" s="20">
        <v>10780000</v>
      </c>
      <c r="W10" s="46"/>
      <c r="X10" s="46"/>
      <c r="Y10" s="20">
        <v>10166784.779999999</v>
      </c>
      <c r="Z10" s="20">
        <v>10250000</v>
      </c>
      <c r="AA10" s="27">
        <f>Y10/V10-1</f>
        <v>-5.6884528756957375E-2</v>
      </c>
      <c r="AB10" s="27">
        <f>Z10/Y10-1</f>
        <v>8.1850085155437124E-3</v>
      </c>
      <c r="AC10" s="30">
        <v>10218098.369999999</v>
      </c>
      <c r="AD10" s="20">
        <v>10218098.369999999</v>
      </c>
      <c r="AE10" s="27">
        <f>AC10/Z10-1</f>
        <v>-3.1123541463415894E-3</v>
      </c>
      <c r="AF10" s="53">
        <f>AD10/AC10-1</f>
        <v>0</v>
      </c>
      <c r="AG10" s="30">
        <v>10218098.369999999</v>
      </c>
      <c r="AH10" s="20">
        <v>10218098.369999999</v>
      </c>
      <c r="AI10" s="20">
        <v>10218098.369999999</v>
      </c>
      <c r="AJ10" s="20">
        <v>10218098.369999999</v>
      </c>
      <c r="AK10" s="27">
        <f>AG10/AD10-1</f>
        <v>0</v>
      </c>
      <c r="AL10" s="53">
        <f>AH10/AG10-1</f>
        <v>0</v>
      </c>
      <c r="AM10" s="20">
        <v>10218098.369999999</v>
      </c>
      <c r="AN10" s="20">
        <v>10218098.369999999</v>
      </c>
      <c r="AO10" s="20">
        <v>10218098.369999999</v>
      </c>
      <c r="AP10" s="20">
        <v>10218098.369999999</v>
      </c>
      <c r="AQ10" s="27">
        <f t="shared" ref="AQ10:AQ16" si="0">AM10/AI10-1</f>
        <v>0</v>
      </c>
      <c r="AR10" s="53">
        <f t="shared" ref="AR10:AR16" si="1">AN10/AM10-1</f>
        <v>0</v>
      </c>
      <c r="AS10" s="30">
        <v>10218098.369999999</v>
      </c>
      <c r="AT10" s="20">
        <v>10218098.369999999</v>
      </c>
      <c r="AU10" s="20">
        <v>10218098.369999999</v>
      </c>
      <c r="AV10" s="27">
        <v>0</v>
      </c>
      <c r="AW10" s="53">
        <v>0</v>
      </c>
      <c r="AX10" s="30">
        <v>10218098.369999999</v>
      </c>
      <c r="AY10" s="20">
        <v>10218098.369999999</v>
      </c>
      <c r="AZ10" s="20"/>
      <c r="BA10" s="20"/>
      <c r="BB10" s="27">
        <v>0</v>
      </c>
      <c r="BC10" s="53">
        <v>0</v>
      </c>
      <c r="BE10" s="21" t="s">
        <v>56</v>
      </c>
      <c r="BF10" s="8"/>
      <c r="BG10" s="4"/>
    </row>
    <row r="11" spans="1:59">
      <c r="A11" s="18" t="s">
        <v>27</v>
      </c>
      <c r="B11" s="50" t="s">
        <v>53</v>
      </c>
      <c r="C11" s="48">
        <v>41791</v>
      </c>
      <c r="D11" s="26" t="s">
        <v>54</v>
      </c>
      <c r="E11" s="45" t="s">
        <v>31</v>
      </c>
      <c r="F11" s="45" t="s">
        <v>31</v>
      </c>
      <c r="G11" s="45" t="s">
        <v>31</v>
      </c>
      <c r="H11" s="27" t="s">
        <v>31</v>
      </c>
      <c r="I11" s="22"/>
      <c r="J11" s="19"/>
      <c r="K11" s="28"/>
      <c r="L11" s="29"/>
      <c r="M11" s="19"/>
      <c r="N11" s="19"/>
      <c r="O11" s="29"/>
      <c r="P11" s="29"/>
      <c r="Q11" s="29"/>
      <c r="R11" s="31"/>
      <c r="S11" s="29"/>
      <c r="T11" s="29"/>
      <c r="U11" s="20"/>
      <c r="V11" s="20">
        <v>669000</v>
      </c>
      <c r="W11" s="29"/>
      <c r="X11" s="29"/>
      <c r="Y11" s="20">
        <v>1864625.01</v>
      </c>
      <c r="Z11" s="20">
        <v>1864625.01</v>
      </c>
      <c r="AA11" s="27">
        <f>Y11/V11-1</f>
        <v>1.7871823766816144</v>
      </c>
      <c r="AB11" s="27">
        <f>Z11/Y11-1</f>
        <v>0</v>
      </c>
      <c r="AC11" s="30">
        <v>1864625</v>
      </c>
      <c r="AD11" s="20">
        <v>1864625</v>
      </c>
      <c r="AE11" s="46"/>
      <c r="AF11" s="47"/>
      <c r="AG11" s="30">
        <v>1864625</v>
      </c>
      <c r="AH11" s="20">
        <v>1864625</v>
      </c>
      <c r="AI11" s="20">
        <v>1864625</v>
      </c>
      <c r="AJ11" s="20">
        <v>1864625</v>
      </c>
      <c r="AK11" s="46"/>
      <c r="AL11" s="47"/>
      <c r="AM11" s="20">
        <v>1864625</v>
      </c>
      <c r="AN11" s="20">
        <v>1864625</v>
      </c>
      <c r="AO11" s="20">
        <v>1864625</v>
      </c>
      <c r="AP11" s="20">
        <v>1864625</v>
      </c>
      <c r="AQ11" s="27">
        <f t="shared" si="0"/>
        <v>0</v>
      </c>
      <c r="AR11" s="53">
        <f t="shared" si="1"/>
        <v>0</v>
      </c>
      <c r="AS11" s="30">
        <v>1864625</v>
      </c>
      <c r="AT11" s="20">
        <v>1864625</v>
      </c>
      <c r="AU11" s="20">
        <v>1864625</v>
      </c>
      <c r="AV11" s="27">
        <v>0</v>
      </c>
      <c r="AW11" s="53">
        <v>0</v>
      </c>
      <c r="AX11" s="30">
        <v>1864625</v>
      </c>
      <c r="AY11" s="20">
        <v>1864625</v>
      </c>
      <c r="AZ11" s="20"/>
      <c r="BA11" s="20"/>
      <c r="BB11" s="27">
        <v>0</v>
      </c>
      <c r="BC11" s="53">
        <v>0</v>
      </c>
      <c r="BE11" s="21"/>
      <c r="BF11" s="8"/>
      <c r="BG11" s="4"/>
    </row>
    <row r="12" spans="1:59" ht="30">
      <c r="A12" s="18" t="s">
        <v>27</v>
      </c>
      <c r="B12" s="50" t="s">
        <v>51</v>
      </c>
      <c r="C12" s="48">
        <v>42720</v>
      </c>
      <c r="D12" s="26" t="s">
        <v>35</v>
      </c>
      <c r="E12" s="45" t="s">
        <v>31</v>
      </c>
      <c r="F12" s="45" t="s">
        <v>31</v>
      </c>
      <c r="G12" s="45" t="s">
        <v>31</v>
      </c>
      <c r="H12" s="27" t="s">
        <v>31</v>
      </c>
      <c r="I12" s="22"/>
      <c r="J12" s="19"/>
      <c r="K12" s="28"/>
      <c r="L12" s="29"/>
      <c r="M12" s="19"/>
      <c r="N12" s="19"/>
      <c r="O12" s="29"/>
      <c r="P12" s="29"/>
      <c r="Q12" s="29"/>
      <c r="R12" s="31"/>
      <c r="S12" s="29"/>
      <c r="T12" s="29"/>
      <c r="U12" s="20"/>
      <c r="V12" s="20"/>
      <c r="W12" s="29"/>
      <c r="X12" s="29"/>
      <c r="Y12" s="20">
        <v>0</v>
      </c>
      <c r="Z12" s="20">
        <v>2960000</v>
      </c>
      <c r="AA12" s="46"/>
      <c r="AB12" s="46"/>
      <c r="AC12" s="30">
        <v>2844116</v>
      </c>
      <c r="AD12" s="20">
        <v>3408237</v>
      </c>
      <c r="AE12" s="27">
        <f>AC12/Z12-1</f>
        <v>-3.9150000000000018E-2</v>
      </c>
      <c r="AF12" s="53">
        <f>AD12/AC12-1</f>
        <v>0.1983466919070811</v>
      </c>
      <c r="AG12" s="30">
        <v>67708596.120000005</v>
      </c>
      <c r="AH12" s="20">
        <v>69121596.120000005</v>
      </c>
      <c r="AI12" s="20">
        <v>69121596.120000005</v>
      </c>
      <c r="AJ12" s="20">
        <v>69121596.120000005</v>
      </c>
      <c r="AK12" s="27">
        <f>AG12/AD12-1</f>
        <v>18.866164272026857</v>
      </c>
      <c r="AL12" s="53">
        <f>AH12/AG12-1</f>
        <v>2.0868842081672057E-2</v>
      </c>
      <c r="AM12" s="20">
        <v>68230087.799999997</v>
      </c>
      <c r="AN12" s="20">
        <v>69121596.120000005</v>
      </c>
      <c r="AO12" s="20">
        <v>69121596.120000005</v>
      </c>
      <c r="AP12" s="20">
        <v>69121596.120000005</v>
      </c>
      <c r="AQ12" s="27">
        <f t="shared" si="0"/>
        <v>-1.2897681333230326E-2</v>
      </c>
      <c r="AR12" s="53">
        <f t="shared" si="1"/>
        <v>1.3066205082620463E-2</v>
      </c>
      <c r="AS12" s="30">
        <v>68247468.75</v>
      </c>
      <c r="AT12" s="20">
        <v>68247468.75</v>
      </c>
      <c r="AU12" s="20">
        <v>68247468.75</v>
      </c>
      <c r="AV12" s="27">
        <v>-1.2646226636353397E-2</v>
      </c>
      <c r="AW12" s="53">
        <v>1.2808202062439156E-2</v>
      </c>
      <c r="AX12" s="30">
        <v>68247468.75</v>
      </c>
      <c r="AY12" s="20">
        <v>68247468.75</v>
      </c>
      <c r="AZ12" s="20"/>
      <c r="BA12" s="20"/>
      <c r="BB12" s="27">
        <v>0</v>
      </c>
      <c r="BC12" s="53">
        <v>0</v>
      </c>
      <c r="BE12" s="21" t="s">
        <v>52</v>
      </c>
      <c r="BF12" s="8"/>
      <c r="BG12" s="4"/>
    </row>
    <row r="13" spans="1:59">
      <c r="A13" s="18" t="s">
        <v>27</v>
      </c>
      <c r="B13" s="50" t="s">
        <v>49</v>
      </c>
      <c r="C13" s="48">
        <v>42157</v>
      </c>
      <c r="D13" s="26" t="s">
        <v>50</v>
      </c>
      <c r="E13" s="45" t="s">
        <v>31</v>
      </c>
      <c r="F13" s="45" t="s">
        <v>31</v>
      </c>
      <c r="G13" s="45" t="s">
        <v>31</v>
      </c>
      <c r="H13" s="27" t="s">
        <v>31</v>
      </c>
      <c r="I13" s="22"/>
      <c r="J13" s="19"/>
      <c r="K13" s="28"/>
      <c r="L13" s="29"/>
      <c r="M13" s="19"/>
      <c r="N13" s="19"/>
      <c r="O13" s="29"/>
      <c r="P13" s="29"/>
      <c r="Q13" s="29"/>
      <c r="R13" s="31"/>
      <c r="S13" s="29"/>
      <c r="T13" s="29"/>
      <c r="U13" s="20"/>
      <c r="V13" s="20"/>
      <c r="W13" s="29"/>
      <c r="X13" s="29"/>
      <c r="Y13" s="20">
        <v>0</v>
      </c>
      <c r="Z13" s="20">
        <v>7400000</v>
      </c>
      <c r="AA13" s="46"/>
      <c r="AB13" s="46"/>
      <c r="AC13" s="30">
        <v>8430000</v>
      </c>
      <c r="AD13" s="20">
        <v>8456490</v>
      </c>
      <c r="AE13" s="27">
        <f>AC13/Z13-1</f>
        <v>0.13918918918918921</v>
      </c>
      <c r="AF13" s="53">
        <f>AD13/AC13-1</f>
        <v>3.1423487544484097E-3</v>
      </c>
      <c r="AG13" s="30">
        <v>8535104</v>
      </c>
      <c r="AH13" s="20">
        <v>8535104</v>
      </c>
      <c r="AI13" s="20">
        <v>8535104</v>
      </c>
      <c r="AJ13" s="20">
        <v>8535104</v>
      </c>
      <c r="AK13" s="27">
        <f>AG13/AD13-1</f>
        <v>9.2962919603760685E-3</v>
      </c>
      <c r="AL13" s="53">
        <f>AH13/AG13-1</f>
        <v>0</v>
      </c>
      <c r="AM13" s="20">
        <v>8535104</v>
      </c>
      <c r="AN13" s="20">
        <v>8535104</v>
      </c>
      <c r="AO13" s="20">
        <v>8535104</v>
      </c>
      <c r="AP13" s="20">
        <v>8535104</v>
      </c>
      <c r="AQ13" s="27">
        <f t="shared" si="0"/>
        <v>0</v>
      </c>
      <c r="AR13" s="53">
        <f t="shared" si="1"/>
        <v>0</v>
      </c>
      <c r="AS13" s="30">
        <v>8535104</v>
      </c>
      <c r="AT13" s="20">
        <v>8535104</v>
      </c>
      <c r="AU13" s="20">
        <v>8535104</v>
      </c>
      <c r="AV13" s="27">
        <v>0</v>
      </c>
      <c r="AW13" s="53">
        <v>0</v>
      </c>
      <c r="AX13" s="30">
        <v>8535104</v>
      </c>
      <c r="AY13" s="20">
        <v>8535104</v>
      </c>
      <c r="AZ13" s="20"/>
      <c r="BA13" s="20"/>
      <c r="BB13" s="27">
        <v>0</v>
      </c>
      <c r="BC13" s="53">
        <v>0</v>
      </c>
      <c r="BE13" s="21"/>
      <c r="BF13" s="8"/>
      <c r="BG13" s="4"/>
    </row>
    <row r="14" spans="1:59" ht="30">
      <c r="A14" s="18" t="s">
        <v>27</v>
      </c>
      <c r="B14" s="50" t="s">
        <v>47</v>
      </c>
      <c r="C14" s="48">
        <v>41609</v>
      </c>
      <c r="D14" s="26" t="s">
        <v>48</v>
      </c>
      <c r="E14" s="45" t="s">
        <v>31</v>
      </c>
      <c r="F14" s="45" t="s">
        <v>31</v>
      </c>
      <c r="G14" s="45" t="s">
        <v>31</v>
      </c>
      <c r="H14" s="27" t="s">
        <v>31</v>
      </c>
      <c r="I14" s="22"/>
      <c r="J14" s="19"/>
      <c r="K14" s="28"/>
      <c r="L14" s="29"/>
      <c r="M14" s="19"/>
      <c r="N14" s="19"/>
      <c r="O14" s="29"/>
      <c r="P14" s="29"/>
      <c r="Q14" s="29"/>
      <c r="R14" s="31"/>
      <c r="S14" s="29"/>
      <c r="T14" s="29"/>
      <c r="U14" s="20"/>
      <c r="V14" s="20"/>
      <c r="W14" s="29"/>
      <c r="X14" s="29"/>
      <c r="Y14" s="20">
        <v>7200873.8200000003</v>
      </c>
      <c r="Z14" s="20">
        <v>7200873.8200000003</v>
      </c>
      <c r="AA14" s="46"/>
      <c r="AB14" s="46">
        <v>0</v>
      </c>
      <c r="AC14" s="30">
        <v>7210308.9500000002</v>
      </c>
      <c r="AD14" s="20">
        <v>7210308.9500000002</v>
      </c>
      <c r="AE14" s="46"/>
      <c r="AF14" s="47"/>
      <c r="AG14" s="30">
        <v>7210308.9500000002</v>
      </c>
      <c r="AH14" s="20">
        <v>7210308.9500000002</v>
      </c>
      <c r="AI14" s="20">
        <v>7210308.9500000002</v>
      </c>
      <c r="AJ14" s="20">
        <v>7210308.9500000002</v>
      </c>
      <c r="AK14" s="46"/>
      <c r="AL14" s="47"/>
      <c r="AM14" s="20">
        <v>7210308.9500000002</v>
      </c>
      <c r="AN14" s="20">
        <v>7210308.9500000002</v>
      </c>
      <c r="AO14" s="20">
        <v>7210308.9500000002</v>
      </c>
      <c r="AP14" s="20">
        <v>7210308.9500000002</v>
      </c>
      <c r="AQ14" s="27">
        <f t="shared" si="0"/>
        <v>0</v>
      </c>
      <c r="AR14" s="53">
        <f t="shared" si="1"/>
        <v>0</v>
      </c>
      <c r="AS14" s="30">
        <v>7210308.9500000002</v>
      </c>
      <c r="AT14" s="20">
        <v>7210308.9500000002</v>
      </c>
      <c r="AU14" s="20">
        <v>7210308.9500000002</v>
      </c>
      <c r="AV14" s="27">
        <v>0</v>
      </c>
      <c r="AW14" s="53">
        <v>0</v>
      </c>
      <c r="AX14" s="30">
        <v>7210308.9500000002</v>
      </c>
      <c r="AY14" s="20">
        <v>7210308.9500000002</v>
      </c>
      <c r="AZ14" s="20"/>
      <c r="BA14" s="20"/>
      <c r="BB14" s="27">
        <v>0</v>
      </c>
      <c r="BC14" s="53">
        <v>0</v>
      </c>
      <c r="BE14" s="21" t="s">
        <v>118</v>
      </c>
      <c r="BF14" s="8"/>
      <c r="BG14" s="4"/>
    </row>
    <row r="15" spans="1:59" ht="30">
      <c r="A15" s="18" t="s">
        <v>27</v>
      </c>
      <c r="B15" s="50" t="s">
        <v>45</v>
      </c>
      <c r="C15" s="48">
        <v>42313</v>
      </c>
      <c r="D15" s="26" t="s">
        <v>36</v>
      </c>
      <c r="E15" s="45" t="s">
        <v>31</v>
      </c>
      <c r="F15" s="45" t="s">
        <v>31</v>
      </c>
      <c r="G15" s="45" t="s">
        <v>31</v>
      </c>
      <c r="H15" s="27" t="s">
        <v>31</v>
      </c>
      <c r="I15" s="22"/>
      <c r="J15" s="19"/>
      <c r="K15" s="28"/>
      <c r="L15" s="29"/>
      <c r="M15" s="19"/>
      <c r="N15" s="19"/>
      <c r="O15" s="29"/>
      <c r="P15" s="29"/>
      <c r="Q15" s="29"/>
      <c r="R15" s="31"/>
      <c r="S15" s="29"/>
      <c r="T15" s="29"/>
      <c r="U15" s="20"/>
      <c r="V15" s="20"/>
      <c r="W15" s="29"/>
      <c r="X15" s="29"/>
      <c r="Y15" s="20" t="e">
        <f>#REF!+#REF!</f>
        <v>#REF!</v>
      </c>
      <c r="Z15" s="20">
        <v>19043679.66</v>
      </c>
      <c r="AA15" s="27"/>
      <c r="AB15" s="27" t="e">
        <f>Z15/Y15-1</f>
        <v>#REF!</v>
      </c>
      <c r="AC15" s="30" t="e">
        <f>#REF!+#REF!</f>
        <v>#REF!</v>
      </c>
      <c r="AD15" s="20" t="e">
        <f>#REF!+#REF!</f>
        <v>#REF!</v>
      </c>
      <c r="AE15" s="27" t="e">
        <f>AC15/Z15-1</f>
        <v>#REF!</v>
      </c>
      <c r="AF15" s="53" t="e">
        <f>AD15/AC15-1</f>
        <v>#REF!</v>
      </c>
      <c r="AG15" s="30">
        <v>20242007</v>
      </c>
      <c r="AH15" s="20">
        <v>20248060</v>
      </c>
      <c r="AI15" s="20">
        <v>20248060</v>
      </c>
      <c r="AJ15" s="20">
        <v>20248060</v>
      </c>
      <c r="AK15" s="27" t="e">
        <f>AG15/AD15-1</f>
        <v>#REF!</v>
      </c>
      <c r="AL15" s="53">
        <f>AH15/AG15-1</f>
        <v>2.9903161282374136E-4</v>
      </c>
      <c r="AM15" s="20" t="e">
        <f>SUM(#REF!)</f>
        <v>#REF!</v>
      </c>
      <c r="AN15" s="20">
        <v>20248060</v>
      </c>
      <c r="AO15" s="20">
        <v>20248060</v>
      </c>
      <c r="AP15" s="20">
        <v>20248060</v>
      </c>
      <c r="AQ15" s="27" t="e">
        <f t="shared" si="0"/>
        <v>#REF!</v>
      </c>
      <c r="AR15" s="53" t="e">
        <f t="shared" si="1"/>
        <v>#REF!</v>
      </c>
      <c r="AS15" s="30">
        <v>20242585.050000001</v>
      </c>
      <c r="AT15" s="20">
        <v>20248060</v>
      </c>
      <c r="AU15" s="20">
        <v>20248060</v>
      </c>
      <c r="AV15" s="27">
        <v>-2.703938056287658E-4</v>
      </c>
      <c r="AW15" s="53">
        <v>2.704669382134206E-4</v>
      </c>
      <c r="AX15" s="30">
        <v>20242585.050000001</v>
      </c>
      <c r="AY15" s="20">
        <v>20242585.050000001</v>
      </c>
      <c r="AZ15" s="20"/>
      <c r="BA15" s="20"/>
      <c r="BB15" s="27">
        <v>-2.703938056287658E-4</v>
      </c>
      <c r="BC15" s="53">
        <v>0</v>
      </c>
      <c r="BE15" s="21" t="s">
        <v>46</v>
      </c>
      <c r="BF15" s="8"/>
      <c r="BG15" s="4"/>
    </row>
    <row r="16" spans="1:59">
      <c r="A16" s="18" t="s">
        <v>27</v>
      </c>
      <c r="B16" s="50" t="s">
        <v>43</v>
      </c>
      <c r="C16" s="48">
        <v>41730</v>
      </c>
      <c r="D16" s="26" t="s">
        <v>37</v>
      </c>
      <c r="E16" s="45" t="s">
        <v>31</v>
      </c>
      <c r="F16" s="45" t="s">
        <v>31</v>
      </c>
      <c r="G16" s="45" t="s">
        <v>31</v>
      </c>
      <c r="H16" s="27" t="s">
        <v>31</v>
      </c>
      <c r="I16" s="22"/>
      <c r="J16" s="19"/>
      <c r="K16" s="28"/>
      <c r="L16" s="29"/>
      <c r="M16" s="19"/>
      <c r="N16" s="19"/>
      <c r="O16" s="29"/>
      <c r="P16" s="29"/>
      <c r="Q16" s="29"/>
      <c r="R16" s="31"/>
      <c r="S16" s="29"/>
      <c r="T16" s="29"/>
      <c r="U16" s="20"/>
      <c r="V16" s="20"/>
      <c r="W16" s="29"/>
      <c r="X16" s="29"/>
      <c r="Y16" s="20">
        <v>13254470.189999999</v>
      </c>
      <c r="Z16" s="20">
        <v>13254470.189999999</v>
      </c>
      <c r="AA16" s="46"/>
      <c r="AB16" s="46">
        <v>0</v>
      </c>
      <c r="AC16" s="30">
        <v>13254470</v>
      </c>
      <c r="AD16" s="20">
        <v>13254470</v>
      </c>
      <c r="AE16" s="46"/>
      <c r="AF16" s="47"/>
      <c r="AG16" s="30">
        <v>13254470</v>
      </c>
      <c r="AH16" s="20">
        <v>13254470</v>
      </c>
      <c r="AI16" s="20">
        <v>13254470</v>
      </c>
      <c r="AJ16" s="20">
        <v>13254470</v>
      </c>
      <c r="AK16" s="46"/>
      <c r="AL16" s="47"/>
      <c r="AM16" s="20">
        <v>13254470</v>
      </c>
      <c r="AN16" s="20">
        <v>13254470</v>
      </c>
      <c r="AO16" s="20">
        <v>13254470</v>
      </c>
      <c r="AP16" s="20">
        <v>13254470</v>
      </c>
      <c r="AQ16" s="27">
        <f t="shared" si="0"/>
        <v>0</v>
      </c>
      <c r="AR16" s="53">
        <f t="shared" si="1"/>
        <v>0</v>
      </c>
      <c r="AS16" s="30">
        <v>13254470</v>
      </c>
      <c r="AT16" s="20">
        <v>13254470</v>
      </c>
      <c r="AU16" s="20">
        <v>13254470</v>
      </c>
      <c r="AV16" s="27">
        <v>0</v>
      </c>
      <c r="AW16" s="53">
        <v>0</v>
      </c>
      <c r="AX16" s="30">
        <v>13254470</v>
      </c>
      <c r="AY16" s="20">
        <v>13254470</v>
      </c>
      <c r="AZ16" s="20"/>
      <c r="BA16" s="20"/>
      <c r="BB16" s="27">
        <v>0</v>
      </c>
      <c r="BC16" s="53">
        <v>0</v>
      </c>
      <c r="BE16" s="21" t="s">
        <v>44</v>
      </c>
      <c r="BF16" s="8"/>
      <c r="BG16" s="4"/>
    </row>
    <row r="17" spans="1:59" ht="25">
      <c r="A17" s="18" t="s">
        <v>28</v>
      </c>
      <c r="B17" s="50" t="s">
        <v>43</v>
      </c>
      <c r="C17" s="48"/>
      <c r="D17" s="26" t="s">
        <v>38</v>
      </c>
      <c r="E17" s="45"/>
      <c r="F17" s="45"/>
      <c r="G17" s="45"/>
      <c r="H17" s="27"/>
      <c r="I17" s="22"/>
      <c r="J17" s="19"/>
      <c r="K17" s="28"/>
      <c r="L17" s="29"/>
      <c r="M17" s="19"/>
      <c r="N17" s="19"/>
      <c r="O17" s="29"/>
      <c r="P17" s="29"/>
      <c r="Q17" s="29"/>
      <c r="R17" s="31"/>
      <c r="S17" s="29"/>
      <c r="T17" s="29"/>
      <c r="U17" s="20"/>
      <c r="V17" s="20"/>
      <c r="W17" s="29"/>
      <c r="X17" s="29"/>
      <c r="Y17" s="20">
        <v>13254470.189999999</v>
      </c>
      <c r="Z17" s="20">
        <v>13254470.189999999</v>
      </c>
      <c r="AA17" s="46"/>
      <c r="AB17" s="46"/>
      <c r="AC17" s="30">
        <v>13254470</v>
      </c>
      <c r="AD17" s="20">
        <v>13254470</v>
      </c>
      <c r="AE17" s="46"/>
      <c r="AF17" s="47"/>
      <c r="AG17" s="30">
        <v>13254470</v>
      </c>
      <c r="AH17" s="20">
        <v>13254470</v>
      </c>
      <c r="AI17" s="20">
        <v>13254470</v>
      </c>
      <c r="AJ17" s="20">
        <v>13254470</v>
      </c>
      <c r="AK17" s="46"/>
      <c r="AL17" s="47"/>
      <c r="AM17" s="20">
        <v>13254470</v>
      </c>
      <c r="AN17" s="20">
        <v>13254470</v>
      </c>
      <c r="AO17" s="20">
        <v>13254470</v>
      </c>
      <c r="AP17" s="20">
        <v>13254470</v>
      </c>
      <c r="AQ17" s="46"/>
      <c r="AR17" s="47"/>
      <c r="AS17" s="30">
        <v>13254470</v>
      </c>
      <c r="AT17" s="20">
        <v>13254470</v>
      </c>
      <c r="AU17" s="20">
        <v>13254470</v>
      </c>
      <c r="AV17" s="46"/>
      <c r="AW17" s="47"/>
      <c r="AX17" s="30">
        <v>13254470</v>
      </c>
      <c r="AY17" s="20">
        <v>13254470</v>
      </c>
      <c r="AZ17" s="20"/>
      <c r="BA17" s="20"/>
      <c r="BB17" s="46"/>
      <c r="BC17" s="47"/>
      <c r="BE17" s="21" t="s">
        <v>39</v>
      </c>
      <c r="BF17" s="8"/>
      <c r="BG17" s="4"/>
    </row>
    <row r="18" spans="1:59">
      <c r="A18" s="18" t="s">
        <v>27</v>
      </c>
      <c r="B18" s="50" t="s">
        <v>41</v>
      </c>
      <c r="C18" s="48">
        <v>41548</v>
      </c>
      <c r="D18" s="26" t="s">
        <v>42</v>
      </c>
      <c r="E18" s="45" t="s">
        <v>31</v>
      </c>
      <c r="F18" s="45" t="s">
        <v>31</v>
      </c>
      <c r="G18" s="45" t="s">
        <v>31</v>
      </c>
      <c r="H18" s="27" t="s">
        <v>31</v>
      </c>
      <c r="I18" s="22"/>
      <c r="J18" s="19"/>
      <c r="K18" s="28"/>
      <c r="L18" s="29"/>
      <c r="M18" s="19"/>
      <c r="N18" s="19"/>
      <c r="O18" s="29"/>
      <c r="P18" s="29"/>
      <c r="Q18" s="29"/>
      <c r="R18" s="31"/>
      <c r="S18" s="29"/>
      <c r="T18" s="29"/>
      <c r="U18" s="20"/>
      <c r="V18" s="20"/>
      <c r="W18" s="29"/>
      <c r="X18" s="29"/>
      <c r="Y18" s="20">
        <v>4086696.07</v>
      </c>
      <c r="Z18" s="20">
        <v>4086696.07</v>
      </c>
      <c r="AA18" s="46"/>
      <c r="AB18" s="46">
        <v>0</v>
      </c>
      <c r="AC18" s="30">
        <v>4086696</v>
      </c>
      <c r="AD18" s="20">
        <v>4086696</v>
      </c>
      <c r="AE18" s="46"/>
      <c r="AF18" s="47"/>
      <c r="AG18" s="30">
        <v>4800037.8600000003</v>
      </c>
      <c r="AH18" s="20">
        <v>0</v>
      </c>
      <c r="AI18" s="20">
        <v>0</v>
      </c>
      <c r="AJ18" s="20">
        <v>0</v>
      </c>
      <c r="AK18" s="46"/>
      <c r="AL18" s="47"/>
      <c r="AM18" s="20">
        <v>4817114</v>
      </c>
      <c r="AN18" s="20">
        <v>0</v>
      </c>
      <c r="AO18" s="20">
        <v>0</v>
      </c>
      <c r="AP18" s="20">
        <v>0</v>
      </c>
      <c r="AQ18" s="27">
        <v>0</v>
      </c>
      <c r="AR18" s="53">
        <f>AN18/AM18-1</f>
        <v>-1</v>
      </c>
      <c r="AS18" s="30">
        <v>4817114</v>
      </c>
      <c r="AT18" s="20">
        <v>0</v>
      </c>
      <c r="AU18" s="20">
        <v>0</v>
      </c>
      <c r="AV18" s="27" t="e">
        <v>#DIV/0!</v>
      </c>
      <c r="AW18" s="53">
        <v>-1</v>
      </c>
      <c r="AX18" s="30">
        <v>4817114</v>
      </c>
      <c r="AY18" s="20">
        <v>4817114</v>
      </c>
      <c r="AZ18" s="20"/>
      <c r="BA18" s="20"/>
      <c r="BB18" s="27" t="e">
        <v>#DIV/0!</v>
      </c>
      <c r="BC18" s="53">
        <v>0</v>
      </c>
      <c r="BE18" s="21"/>
      <c r="BF18" s="8"/>
      <c r="BG18" s="4"/>
    </row>
    <row r="19" spans="1:59">
      <c r="A19" s="18" t="s">
        <v>27</v>
      </c>
      <c r="B19" s="50" t="s">
        <v>98</v>
      </c>
      <c r="C19" s="48">
        <v>42915</v>
      </c>
      <c r="D19" s="26" t="s">
        <v>99</v>
      </c>
      <c r="E19" s="45" t="s">
        <v>31</v>
      </c>
      <c r="F19" s="45" t="s">
        <v>31</v>
      </c>
      <c r="G19" s="45" t="s">
        <v>31</v>
      </c>
      <c r="H19" s="27" t="s">
        <v>31</v>
      </c>
      <c r="I19" s="22"/>
      <c r="J19" s="19"/>
      <c r="K19" s="28"/>
      <c r="L19" s="29"/>
      <c r="M19" s="19"/>
      <c r="N19" s="19"/>
      <c r="O19" s="29"/>
      <c r="P19" s="29"/>
      <c r="Q19" s="29"/>
      <c r="R19" s="31"/>
      <c r="S19" s="29"/>
      <c r="T19" s="29"/>
      <c r="U19" s="20"/>
      <c r="V19" s="20"/>
      <c r="W19" s="29"/>
      <c r="X19" s="29"/>
      <c r="Y19" s="20">
        <v>0</v>
      </c>
      <c r="Z19" s="20">
        <v>0</v>
      </c>
      <c r="AA19" s="46"/>
      <c r="AB19" s="46">
        <v>0</v>
      </c>
      <c r="AC19" s="30">
        <v>0</v>
      </c>
      <c r="AD19" s="20">
        <v>0</v>
      </c>
      <c r="AE19" s="46"/>
      <c r="AF19" s="47"/>
      <c r="AG19" s="30">
        <v>0</v>
      </c>
      <c r="AH19" s="20">
        <v>10615000</v>
      </c>
      <c r="AI19" s="20">
        <v>10615000</v>
      </c>
      <c r="AJ19" s="20">
        <v>10615000</v>
      </c>
      <c r="AK19" s="46"/>
      <c r="AL19" s="47"/>
      <c r="AM19" s="20">
        <v>11033622.830000002</v>
      </c>
      <c r="AN19" s="20">
        <v>10615000</v>
      </c>
      <c r="AO19" s="20">
        <v>10615000</v>
      </c>
      <c r="AP19" s="20">
        <v>10615000</v>
      </c>
      <c r="AQ19" s="27">
        <f>AM19/AI19-1</f>
        <v>3.9436912859161843E-2</v>
      </c>
      <c r="AR19" s="53">
        <f>AN19/AM19-1</f>
        <v>-3.7940650722787295E-2</v>
      </c>
      <c r="AS19" s="30">
        <v>11056565.360000001</v>
      </c>
      <c r="AT19" s="20">
        <v>11056565.360000001</v>
      </c>
      <c r="AU19" s="20">
        <v>11056565.360000001</v>
      </c>
      <c r="AV19" s="27">
        <v>4.1598243994347639E-2</v>
      </c>
      <c r="AW19" s="53">
        <v>-3.9936937522883853E-2</v>
      </c>
      <c r="AX19" s="30">
        <v>11056565.360000001</v>
      </c>
      <c r="AY19" s="20">
        <v>11056565.360000001</v>
      </c>
      <c r="AZ19" s="20"/>
      <c r="BA19" s="20"/>
      <c r="BB19" s="27">
        <v>0</v>
      </c>
      <c r="BC19" s="53">
        <v>0</v>
      </c>
      <c r="BE19" s="21"/>
      <c r="BF19" s="8"/>
      <c r="BG19" s="4"/>
    </row>
    <row r="20" spans="1:59" ht="25">
      <c r="A20" s="18" t="s">
        <v>27</v>
      </c>
      <c r="B20" s="50" t="s">
        <v>100</v>
      </c>
      <c r="C20" s="48">
        <v>42922</v>
      </c>
      <c r="D20" s="26" t="s">
        <v>101</v>
      </c>
      <c r="E20" s="45" t="s">
        <v>31</v>
      </c>
      <c r="F20" s="45" t="s">
        <v>31</v>
      </c>
      <c r="G20" s="45" t="s">
        <v>31</v>
      </c>
      <c r="H20" s="27" t="s">
        <v>31</v>
      </c>
      <c r="I20" s="22"/>
      <c r="J20" s="19"/>
      <c r="K20" s="28"/>
      <c r="L20" s="29"/>
      <c r="M20" s="19"/>
      <c r="N20" s="19"/>
      <c r="O20" s="29"/>
      <c r="P20" s="29"/>
      <c r="Q20" s="29"/>
      <c r="R20" s="31"/>
      <c r="S20" s="29"/>
      <c r="T20" s="29"/>
      <c r="U20" s="20"/>
      <c r="V20" s="20"/>
      <c r="W20" s="29"/>
      <c r="X20" s="29"/>
      <c r="Y20" s="20">
        <v>0</v>
      </c>
      <c r="Z20" s="20">
        <v>0</v>
      </c>
      <c r="AA20" s="46"/>
      <c r="AB20" s="46">
        <v>0</v>
      </c>
      <c r="AC20" s="30">
        <v>0</v>
      </c>
      <c r="AD20" s="20">
        <v>0</v>
      </c>
      <c r="AE20" s="46"/>
      <c r="AF20" s="47"/>
      <c r="AG20" s="30">
        <v>0</v>
      </c>
      <c r="AH20" s="20">
        <v>8899000</v>
      </c>
      <c r="AI20" s="20">
        <v>8899000</v>
      </c>
      <c r="AJ20" s="20">
        <v>8899000</v>
      </c>
      <c r="AK20" s="46"/>
      <c r="AL20" s="47"/>
      <c r="AM20" s="20">
        <v>9557910</v>
      </c>
      <c r="AN20" s="20">
        <v>8899000</v>
      </c>
      <c r="AO20" s="20">
        <v>8899000</v>
      </c>
      <c r="AP20" s="20">
        <v>8899000</v>
      </c>
      <c r="AQ20" s="27">
        <f>AM20/AI20-1</f>
        <v>7.4043150915833245E-2</v>
      </c>
      <c r="AR20" s="53">
        <f>AN20/AM20-1</f>
        <v>-6.8938711496551064E-2</v>
      </c>
      <c r="AS20" s="30">
        <v>9589270.2800000012</v>
      </c>
      <c r="AT20" s="20">
        <v>9657270.2800000012</v>
      </c>
      <c r="AU20" s="20">
        <v>9657270.2800000012</v>
      </c>
      <c r="AV20" s="27">
        <v>7.756717383975742E-2</v>
      </c>
      <c r="AW20" s="53">
        <v>-7.1983608746504224E-2</v>
      </c>
      <c r="AX20" s="30">
        <v>9589270.2800000012</v>
      </c>
      <c r="AY20" s="20">
        <v>9589270.2800000012</v>
      </c>
      <c r="AZ20" s="20"/>
      <c r="BA20" s="20"/>
      <c r="BB20" s="27">
        <v>-7.0413272103222457E-3</v>
      </c>
      <c r="BC20" s="53">
        <v>0</v>
      </c>
      <c r="BE20" s="21"/>
      <c r="BF20" s="8"/>
      <c r="BG20" s="4"/>
    </row>
    <row r="21" spans="1:59">
      <c r="A21" s="18" t="s">
        <v>27</v>
      </c>
      <c r="B21" s="50" t="s">
        <v>102</v>
      </c>
      <c r="C21" s="48">
        <v>43076</v>
      </c>
      <c r="D21" s="26" t="s">
        <v>103</v>
      </c>
      <c r="E21" s="45" t="s">
        <v>31</v>
      </c>
      <c r="F21" s="45" t="s">
        <v>31</v>
      </c>
      <c r="G21" s="45" t="s">
        <v>31</v>
      </c>
      <c r="H21" s="27" t="s">
        <v>31</v>
      </c>
      <c r="I21" s="22"/>
      <c r="J21" s="19"/>
      <c r="K21" s="28"/>
      <c r="L21" s="29"/>
      <c r="M21" s="19"/>
      <c r="N21" s="19"/>
      <c r="O21" s="29"/>
      <c r="P21" s="29"/>
      <c r="Q21" s="29"/>
      <c r="R21" s="31"/>
      <c r="S21" s="29"/>
      <c r="T21" s="29"/>
      <c r="U21" s="20"/>
      <c r="V21" s="20"/>
      <c r="W21" s="29"/>
      <c r="X21" s="29"/>
      <c r="Y21" s="20">
        <v>0</v>
      </c>
      <c r="Z21" s="20">
        <v>0</v>
      </c>
      <c r="AA21" s="46"/>
      <c r="AB21" s="46">
        <v>0</v>
      </c>
      <c r="AC21" s="30">
        <v>0</v>
      </c>
      <c r="AD21" s="20">
        <v>0</v>
      </c>
      <c r="AE21" s="46"/>
      <c r="AF21" s="47"/>
      <c r="AG21" s="30">
        <v>0</v>
      </c>
      <c r="AH21" s="20">
        <v>82823000</v>
      </c>
      <c r="AI21" s="20">
        <v>82823000</v>
      </c>
      <c r="AJ21" s="20">
        <v>82823000</v>
      </c>
      <c r="AK21" s="46"/>
      <c r="AL21" s="47"/>
      <c r="AM21" s="20" t="e">
        <f>SUM(#REF!)</f>
        <v>#REF!</v>
      </c>
      <c r="AN21" s="20" t="e">
        <f>SUM(#REF!)</f>
        <v>#REF!</v>
      </c>
      <c r="AO21" s="20" t="e">
        <f>SUM(#REF!)</f>
        <v>#REF!</v>
      </c>
      <c r="AP21" s="20" t="e">
        <f>SUM(#REF!)</f>
        <v>#REF!</v>
      </c>
      <c r="AQ21" s="27" t="e">
        <f>AM21/AI21-1</f>
        <v>#REF!</v>
      </c>
      <c r="AR21" s="53" t="e">
        <f>AN21/AM21-1</f>
        <v>#REF!</v>
      </c>
      <c r="AS21" s="30">
        <v>88257196.210000008</v>
      </c>
      <c r="AT21" s="20">
        <v>88257196.210000008</v>
      </c>
      <c r="AU21" s="20">
        <v>88257196.210000008</v>
      </c>
      <c r="AV21" s="27">
        <v>6.5612163408715007E-2</v>
      </c>
      <c r="AW21" s="53">
        <v>-6.1572273348337814E-2</v>
      </c>
      <c r="AX21" s="30">
        <v>87569395.13000001</v>
      </c>
      <c r="AY21" s="20">
        <v>87569395.13000001</v>
      </c>
      <c r="AZ21" s="20"/>
      <c r="BA21" s="20"/>
      <c r="BB21" s="27">
        <v>-7.793144463409396E-3</v>
      </c>
      <c r="BC21" s="53">
        <v>0</v>
      </c>
      <c r="BE21" s="21"/>
      <c r="BF21" s="8"/>
      <c r="BG21" s="4"/>
    </row>
    <row r="22" spans="1:59" ht="30">
      <c r="A22" s="18" t="s">
        <v>27</v>
      </c>
      <c r="B22" s="50" t="s">
        <v>106</v>
      </c>
      <c r="C22" s="48">
        <v>43455</v>
      </c>
      <c r="D22" s="26" t="s">
        <v>108</v>
      </c>
      <c r="E22" s="45" t="s">
        <v>31</v>
      </c>
      <c r="F22" s="45" t="s">
        <v>31</v>
      </c>
      <c r="G22" s="45" t="s">
        <v>31</v>
      </c>
      <c r="H22" s="27" t="s">
        <v>31</v>
      </c>
      <c r="I22" s="22"/>
      <c r="J22" s="19"/>
      <c r="K22" s="28"/>
      <c r="L22" s="29"/>
      <c r="M22" s="19"/>
      <c r="N22" s="19"/>
      <c r="O22" s="29"/>
      <c r="P22" s="29"/>
      <c r="Q22" s="29"/>
      <c r="R22" s="31"/>
      <c r="S22" s="29"/>
      <c r="T22" s="29"/>
      <c r="U22" s="20"/>
      <c r="V22" s="20"/>
      <c r="W22" s="29"/>
      <c r="X22" s="29"/>
      <c r="Y22" s="20">
        <v>0</v>
      </c>
      <c r="Z22" s="20">
        <v>0</v>
      </c>
      <c r="AA22" s="46"/>
      <c r="AB22" s="46">
        <v>0</v>
      </c>
      <c r="AC22" s="30">
        <v>0</v>
      </c>
      <c r="AD22" s="20">
        <v>0</v>
      </c>
      <c r="AE22" s="46"/>
      <c r="AF22" s="47"/>
      <c r="AG22" s="30">
        <v>0</v>
      </c>
      <c r="AH22" s="20">
        <v>0</v>
      </c>
      <c r="AI22" s="20">
        <v>0</v>
      </c>
      <c r="AJ22" s="20">
        <v>14897000</v>
      </c>
      <c r="AK22" s="46"/>
      <c r="AL22" s="47"/>
      <c r="AM22" s="20">
        <v>0</v>
      </c>
      <c r="AN22" s="20">
        <v>14897000</v>
      </c>
      <c r="AO22" s="20">
        <v>22387000</v>
      </c>
      <c r="AP22" s="20">
        <v>22387000</v>
      </c>
      <c r="AQ22" s="27">
        <v>0</v>
      </c>
      <c r="AR22" s="53">
        <v>0</v>
      </c>
      <c r="AS22" s="30">
        <v>15689737.6</v>
      </c>
      <c r="AT22" s="20">
        <v>15833737.6</v>
      </c>
      <c r="AU22" s="20">
        <v>15833737.6</v>
      </c>
      <c r="AV22" s="27">
        <v>-0.29915854737124226</v>
      </c>
      <c r="AW22" s="53">
        <v>0.42685624009416201</v>
      </c>
      <c r="AX22" s="30">
        <v>17124157</v>
      </c>
      <c r="AY22" s="20">
        <v>17124157</v>
      </c>
      <c r="AZ22" s="20"/>
      <c r="BA22" s="20"/>
      <c r="BB22" s="27">
        <v>8.1498091770827452E-2</v>
      </c>
      <c r="BC22" s="53">
        <v>0</v>
      </c>
      <c r="BE22" s="21" t="s">
        <v>128</v>
      </c>
      <c r="BF22" s="8"/>
      <c r="BG22" s="4"/>
    </row>
    <row r="23" spans="1:59" ht="70.5">
      <c r="A23" s="18" t="s">
        <v>27</v>
      </c>
      <c r="B23" s="50" t="s">
        <v>107</v>
      </c>
      <c r="C23" s="48">
        <v>43224</v>
      </c>
      <c r="D23" s="26" t="s">
        <v>109</v>
      </c>
      <c r="E23" s="45"/>
      <c r="F23" s="45"/>
      <c r="G23" s="45"/>
      <c r="H23" s="27"/>
      <c r="I23" s="22"/>
      <c r="J23" s="19"/>
      <c r="K23" s="28"/>
      <c r="L23" s="29"/>
      <c r="M23" s="19"/>
      <c r="N23" s="19"/>
      <c r="O23" s="29"/>
      <c r="P23" s="29"/>
      <c r="Q23" s="29"/>
      <c r="R23" s="31"/>
      <c r="S23" s="29"/>
      <c r="T23" s="29"/>
      <c r="U23" s="20"/>
      <c r="V23" s="20"/>
      <c r="W23" s="29"/>
      <c r="X23" s="29"/>
      <c r="Y23" s="20"/>
      <c r="Z23" s="20"/>
      <c r="AA23" s="46"/>
      <c r="AB23" s="46"/>
      <c r="AC23" s="30"/>
      <c r="AD23" s="20"/>
      <c r="AE23" s="46"/>
      <c r="AF23" s="47"/>
      <c r="AG23" s="30">
        <v>8338595.4500000002</v>
      </c>
      <c r="AH23" s="20">
        <v>0</v>
      </c>
      <c r="AI23" s="20">
        <v>8591402.4499999993</v>
      </c>
      <c r="AJ23" s="20">
        <v>8591402.4499999993</v>
      </c>
      <c r="AK23" s="46"/>
      <c r="AL23" s="47"/>
      <c r="AM23" s="20">
        <v>8789790.2300000004</v>
      </c>
      <c r="AN23" s="20">
        <v>8591402.4499999993</v>
      </c>
      <c r="AO23" s="20">
        <v>8591402.4499999993</v>
      </c>
      <c r="AP23" s="20">
        <v>8591402.4499999993</v>
      </c>
      <c r="AQ23" s="27">
        <f>AM23/AI23-1</f>
        <v>2.3091431364619774E-2</v>
      </c>
      <c r="AR23" s="53">
        <f>AN23/AM23-1</f>
        <v>-2.2570251941041009E-2</v>
      </c>
      <c r="AS23" s="30">
        <v>8934664.3900000006</v>
      </c>
      <c r="AT23" s="20">
        <v>8934664.3900000006</v>
      </c>
      <c r="AU23" s="20">
        <v>8934664.3900000006</v>
      </c>
      <c r="AV23" s="27">
        <v>3.9954121809298027E-2</v>
      </c>
      <c r="AW23" s="53">
        <v>-3.8419119624033438E-2</v>
      </c>
      <c r="AX23" s="30">
        <v>8934664.3900000006</v>
      </c>
      <c r="AY23" s="20">
        <v>8934664.3900000006</v>
      </c>
      <c r="AZ23" s="20"/>
      <c r="BA23" s="20"/>
      <c r="BB23" s="27">
        <v>0</v>
      </c>
      <c r="BC23" s="53">
        <v>0</v>
      </c>
      <c r="BE23" s="21" t="s">
        <v>110</v>
      </c>
      <c r="BF23" s="8"/>
      <c r="BG23" s="4"/>
    </row>
    <row r="24" spans="1:59" ht="40">
      <c r="A24" s="18" t="s">
        <v>139</v>
      </c>
      <c r="B24" s="42" t="s">
        <v>130</v>
      </c>
      <c r="C24" s="48">
        <v>43983</v>
      </c>
      <c r="D24" s="26" t="s">
        <v>129</v>
      </c>
      <c r="E24" s="45"/>
      <c r="F24" s="45"/>
      <c r="G24" s="45"/>
      <c r="H24" s="27"/>
      <c r="I24" s="22"/>
      <c r="J24" s="19"/>
      <c r="K24" s="28"/>
      <c r="L24" s="29"/>
      <c r="M24" s="19"/>
      <c r="N24" s="19"/>
      <c r="O24" s="29"/>
      <c r="P24" s="29"/>
      <c r="Q24" s="29"/>
      <c r="R24" s="31"/>
      <c r="S24" s="29"/>
      <c r="T24" s="29"/>
      <c r="U24" s="20"/>
      <c r="V24" s="20"/>
      <c r="W24" s="29"/>
      <c r="X24" s="29"/>
      <c r="Y24" s="20"/>
      <c r="Z24" s="20"/>
      <c r="AA24" s="46"/>
      <c r="AB24" s="46"/>
      <c r="AC24" s="30"/>
      <c r="AD24" s="20"/>
      <c r="AE24" s="46"/>
      <c r="AF24" s="47"/>
      <c r="AG24" s="30"/>
      <c r="AH24" s="20"/>
      <c r="AI24" s="20"/>
      <c r="AJ24" s="20"/>
      <c r="AK24" s="46"/>
      <c r="AL24" s="47"/>
      <c r="AM24" s="31" t="s">
        <v>31</v>
      </c>
      <c r="AN24" s="31" t="s">
        <v>31</v>
      </c>
      <c r="AO24" s="31" t="s">
        <v>31</v>
      </c>
      <c r="AP24" s="31" t="s">
        <v>31</v>
      </c>
      <c r="AQ24" s="27">
        <f>IFERROR(AN24/AJ24-1,0)</f>
        <v>0</v>
      </c>
      <c r="AR24" s="53">
        <f>IFERROR(AK24/AN24-1,0)</f>
        <v>0</v>
      </c>
      <c r="AS24" s="32" t="s">
        <v>31</v>
      </c>
      <c r="AT24" s="20">
        <v>1282000</v>
      </c>
      <c r="AU24" s="20">
        <v>3543000</v>
      </c>
      <c r="AV24" s="27">
        <v>0</v>
      </c>
      <c r="AW24" s="53">
        <v>0</v>
      </c>
      <c r="AX24" s="32" t="s">
        <v>31</v>
      </c>
      <c r="AY24" s="31" t="s">
        <v>31</v>
      </c>
      <c r="AZ24" s="20"/>
      <c r="BA24" s="20"/>
      <c r="BB24" s="27">
        <v>0</v>
      </c>
      <c r="BC24" s="53" t="e">
        <v>#VALUE!</v>
      </c>
      <c r="BE24" s="21" t="s">
        <v>131</v>
      </c>
      <c r="BF24" s="8"/>
      <c r="BG24" s="4"/>
    </row>
    <row r="25" spans="1:59">
      <c r="A25" s="37"/>
      <c r="B25" s="54"/>
      <c r="C25" s="54"/>
      <c r="D25" s="54"/>
      <c r="E25" s="33"/>
      <c r="F25" s="33"/>
      <c r="G25" s="33"/>
      <c r="H25" s="34"/>
      <c r="I25" s="33"/>
      <c r="J25" s="33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G25" s="3"/>
    </row>
    <row r="26" spans="1:59" ht="14.5">
      <c r="A26" s="72" t="s">
        <v>84</v>
      </c>
      <c r="B26" s="73"/>
      <c r="C26" s="73"/>
      <c r="D26" s="73"/>
      <c r="E26" s="33"/>
      <c r="F26" s="33"/>
      <c r="G26" s="33"/>
      <c r="H26" s="35"/>
      <c r="I26" s="33"/>
      <c r="J26" s="33"/>
      <c r="K26" s="33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G26" s="3"/>
    </row>
    <row r="27" spans="1:59" ht="14.5">
      <c r="A27" s="36" t="s">
        <v>29</v>
      </c>
      <c r="B27" s="78" t="s">
        <v>85</v>
      </c>
      <c r="C27" s="73"/>
      <c r="D27" s="73"/>
      <c r="E27" s="55"/>
      <c r="G27" s="55"/>
      <c r="H27" s="56"/>
    </row>
    <row r="28" spans="1:59" ht="14.5">
      <c r="A28" s="36" t="s">
        <v>86</v>
      </c>
      <c r="B28" s="78" t="s">
        <v>87</v>
      </c>
      <c r="C28" s="73"/>
      <c r="D28" s="73"/>
      <c r="E28" s="55"/>
      <c r="F28" s="55"/>
      <c r="G28" s="55"/>
      <c r="H28" s="56"/>
    </row>
    <row r="29" spans="1:59" ht="14.5">
      <c r="A29" s="37" t="s">
        <v>28</v>
      </c>
      <c r="B29" s="77" t="s">
        <v>88</v>
      </c>
      <c r="C29" s="73"/>
      <c r="D29" s="73"/>
      <c r="E29" s="55"/>
      <c r="F29" s="57"/>
      <c r="G29" s="55"/>
      <c r="H29" s="56"/>
    </row>
    <row r="30" spans="1:59" ht="14.5">
      <c r="A30" s="37" t="s">
        <v>27</v>
      </c>
      <c r="B30" s="77" t="s">
        <v>89</v>
      </c>
      <c r="C30" s="73"/>
      <c r="D30" s="73"/>
      <c r="E30" s="55"/>
      <c r="F30" s="55"/>
      <c r="G30" s="55"/>
      <c r="H30" s="56"/>
    </row>
    <row r="31" spans="1:59" ht="14.5">
      <c r="A31" s="37" t="s">
        <v>30</v>
      </c>
      <c r="B31" s="77" t="s">
        <v>90</v>
      </c>
      <c r="C31" s="73"/>
      <c r="D31" s="73"/>
      <c r="E31" s="55"/>
      <c r="G31" s="55"/>
      <c r="H31" s="56"/>
      <c r="BE31" s="41"/>
      <c r="BF31" s="2"/>
      <c r="BG31" s="2"/>
    </row>
    <row r="32" spans="1:59">
      <c r="A32" s="37"/>
      <c r="B32" s="54"/>
      <c r="C32" s="54"/>
      <c r="D32" s="54"/>
      <c r="E32" s="55"/>
      <c r="F32" s="55"/>
      <c r="G32" s="55"/>
      <c r="H32" s="56"/>
      <c r="BE32" s="41"/>
      <c r="BF32" s="2"/>
      <c r="BG32" s="2"/>
    </row>
    <row r="33" spans="1:59">
      <c r="A33" s="58" t="s">
        <v>115</v>
      </c>
      <c r="B33" s="54"/>
      <c r="C33" s="54"/>
      <c r="D33" s="54"/>
      <c r="E33" s="55"/>
      <c r="F33" s="55"/>
      <c r="G33" s="55"/>
      <c r="H33" s="56"/>
      <c r="BE33" s="41"/>
      <c r="BF33" s="2"/>
      <c r="BG33" s="2"/>
    </row>
    <row r="34" spans="1:59">
      <c r="A34" s="58" t="s">
        <v>117</v>
      </c>
      <c r="D34" s="54"/>
      <c r="BE34" s="41"/>
      <c r="BF34" s="2"/>
      <c r="BG34" s="2"/>
    </row>
    <row r="35" spans="1:59">
      <c r="A35" s="58" t="s">
        <v>116</v>
      </c>
      <c r="D35" s="54"/>
      <c r="BE35" s="41"/>
      <c r="BF35" s="2"/>
      <c r="BG35" s="2"/>
    </row>
    <row r="36" spans="1:59">
      <c r="D36" s="54"/>
      <c r="BE36" s="41"/>
      <c r="BF36" s="2"/>
      <c r="BG36" s="2"/>
    </row>
    <row r="37" spans="1:59">
      <c r="D37" s="54"/>
      <c r="BE37" s="41"/>
      <c r="BF37" s="2"/>
      <c r="BG37" s="2"/>
    </row>
    <row r="38" spans="1:59">
      <c r="D38" s="54"/>
      <c r="BE38" s="41"/>
      <c r="BF38" s="2"/>
      <c r="BG38" s="2"/>
    </row>
    <row r="39" spans="1:59">
      <c r="D39" s="54"/>
      <c r="BE39" s="41"/>
      <c r="BF39" s="2"/>
      <c r="BG39" s="2"/>
    </row>
    <row r="40" spans="1:59">
      <c r="D40" s="54"/>
      <c r="BE40" s="41"/>
      <c r="BF40" s="2"/>
      <c r="BG40" s="2"/>
    </row>
    <row r="41" spans="1:59">
      <c r="D41" s="54"/>
      <c r="BE41" s="41"/>
      <c r="BF41" s="2"/>
      <c r="BG41" s="2"/>
    </row>
    <row r="42" spans="1:59">
      <c r="D42" s="54"/>
      <c r="BE42" s="41"/>
      <c r="BF42" s="2"/>
      <c r="BG42" s="2"/>
    </row>
  </sheetData>
  <mergeCells count="19">
    <mergeCell ref="A26:D26"/>
    <mergeCell ref="A1:A3"/>
    <mergeCell ref="B31:D31"/>
    <mergeCell ref="U1:X1"/>
    <mergeCell ref="Y1:AB1"/>
    <mergeCell ref="B27:D27"/>
    <mergeCell ref="B28:D28"/>
    <mergeCell ref="B29:D29"/>
    <mergeCell ref="B30:D30"/>
    <mergeCell ref="AC1:AF1"/>
    <mergeCell ref="BE1:BE3"/>
    <mergeCell ref="B1:B3"/>
    <mergeCell ref="C1:C3"/>
    <mergeCell ref="AG1:AL1"/>
    <mergeCell ref="E1:T1"/>
    <mergeCell ref="D1:D3"/>
    <mergeCell ref="AM1:AR1"/>
    <mergeCell ref="AS1:AW1"/>
    <mergeCell ref="AX1:BC1"/>
  </mergeCells>
  <pageMargins left="0.45" right="0.2" top="0.5" bottom="0.5" header="0.3" footer="0.3"/>
  <pageSetup scale="5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A77A9C42-B446-4FDB-8233-B4CEEBB93EC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OKTCo</vt:lpstr>
      <vt:lpstr>OKTCo!Print_Area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L Ellis</dc:creator>
  <cp:keywords/>
  <cp:lastModifiedBy>s177040</cp:lastModifiedBy>
  <cp:lastPrinted>2020-05-26T17:50:59Z</cp:lastPrinted>
  <dcterms:created xsi:type="dcterms:W3CDTF">2016-03-08T20:32:18Z</dcterms:created>
  <dcterms:modified xsi:type="dcterms:W3CDTF">2020-05-26T17:51:07Z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fa223872-2cb9-4700-8e69-488283f415d0</vt:lpwstr>
  </property>
  <property fmtid="{D5CDD505-2E9C-101B-9397-08002B2CF9AE}" pid="3" name="bjSaver">
    <vt:lpwstr>DKa13nfUF5GrsOXE8fTdD8nGYsb0Gi2b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uid="50c31824-0780-4910-87d1-eaaffd182d42" value="" /&gt;&lt;element uid="c64218ab-b8d1-40b6-a478-cb8be1e10ecc" value="" /&gt;&lt;/sisl&gt;</vt:lpwstr>
  </property>
</Properties>
</file>